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9" i="1" l="1"/>
  <c r="F39" i="1" s="1"/>
  <c r="J39" i="1" s="1"/>
  <c r="E38" i="1"/>
  <c r="F38" i="1" s="1"/>
  <c r="J38" i="1" s="1"/>
  <c r="F37" i="1"/>
  <c r="J37" i="1" s="1"/>
  <c r="E37" i="1"/>
  <c r="E36" i="1"/>
  <c r="F36" i="1" s="1"/>
  <c r="J36" i="1" s="1"/>
  <c r="E34" i="1"/>
  <c r="F34" i="1" s="1"/>
  <c r="J34" i="1" s="1"/>
  <c r="E33" i="1"/>
  <c r="F33" i="1" s="1"/>
  <c r="J33" i="1" s="1"/>
  <c r="F32" i="1"/>
  <c r="J32" i="1" s="1"/>
  <c r="E32" i="1"/>
  <c r="E31" i="1"/>
  <c r="F31" i="1" s="1"/>
  <c r="J31" i="1" s="1"/>
  <c r="E30" i="1"/>
  <c r="F30" i="1" s="1"/>
  <c r="J30" i="1" s="1"/>
  <c r="E29" i="1"/>
  <c r="F29" i="1" s="1"/>
  <c r="J29" i="1" s="1"/>
  <c r="F28" i="1"/>
  <c r="J28" i="1" s="1"/>
  <c r="E28" i="1"/>
  <c r="E27" i="1"/>
  <c r="F27" i="1" s="1"/>
  <c r="J27" i="1" s="1"/>
  <c r="I26" i="1"/>
  <c r="E26" i="1"/>
  <c r="F26" i="1" s="1"/>
  <c r="J26" i="1" s="1"/>
  <c r="I25" i="1"/>
  <c r="E25" i="1"/>
  <c r="F25" i="1" s="1"/>
  <c r="J25" i="1" s="1"/>
  <c r="I24" i="1"/>
  <c r="E24" i="1"/>
  <c r="F24" i="1" s="1"/>
  <c r="J24" i="1" s="1"/>
  <c r="E23" i="1"/>
  <c r="F23" i="1" s="1"/>
  <c r="J23" i="1" s="1"/>
  <c r="E22" i="1"/>
  <c r="F22" i="1" s="1"/>
  <c r="J22" i="1" s="1"/>
  <c r="F21" i="1"/>
  <c r="J21" i="1" s="1"/>
  <c r="E21" i="1"/>
  <c r="E20" i="1"/>
  <c r="F20" i="1" s="1"/>
  <c r="J20" i="1" s="1"/>
  <c r="E19" i="1"/>
  <c r="F19" i="1" s="1"/>
  <c r="J19" i="1" s="1"/>
  <c r="E18" i="1"/>
  <c r="F18" i="1" s="1"/>
  <c r="J18" i="1" s="1"/>
  <c r="F17" i="1"/>
  <c r="J17" i="1" s="1"/>
  <c r="E17" i="1"/>
  <c r="E16" i="1"/>
  <c r="F16" i="1" s="1"/>
  <c r="J16" i="1" s="1"/>
  <c r="E15" i="1"/>
  <c r="F15" i="1" s="1"/>
  <c r="J15" i="1" s="1"/>
  <c r="E14" i="1"/>
  <c r="F14" i="1" s="1"/>
  <c r="J14" i="1" s="1"/>
  <c r="F13" i="1"/>
  <c r="J13" i="1" s="1"/>
  <c r="E13" i="1"/>
  <c r="E12" i="1"/>
  <c r="F12" i="1" s="1"/>
  <c r="J12" i="1" s="1"/>
  <c r="E11" i="1"/>
  <c r="F11" i="1" s="1"/>
  <c r="J11" i="1" s="1"/>
</calcChain>
</file>

<file path=xl/sharedStrings.xml><?xml version="1.0" encoding="utf-8"?>
<sst xmlns="http://schemas.openxmlformats.org/spreadsheetml/2006/main" count="104" uniqueCount="79">
  <si>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</si>
  <si>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</si>
  <si>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</si>
  <si>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</si>
  <si>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Профилактическим осмотрам</t>
  </si>
  <si>
    <t>№   п/п</t>
  </si>
  <si>
    <t>Наименование услуги</t>
  </si>
  <si>
    <t>Единица измерения</t>
  </si>
  <si>
    <t xml:space="preserve">Осмотры специалистами  </t>
  </si>
  <si>
    <t>1.1.</t>
  </si>
  <si>
    <t>врачом-терапевтом</t>
  </si>
  <si>
    <t>осмотр</t>
  </si>
  <si>
    <t>1.2.</t>
  </si>
  <si>
    <t>врачом-неврологом</t>
  </si>
  <si>
    <t>1.3.</t>
  </si>
  <si>
    <t>врачом- офтальмологом</t>
  </si>
  <si>
    <t>1.4.</t>
  </si>
  <si>
    <t>врачом- отоларингологом</t>
  </si>
  <si>
    <t>1.5.</t>
  </si>
  <si>
    <t>врачом- хирургом</t>
  </si>
  <si>
    <t>1.6.</t>
  </si>
  <si>
    <t>врачом- акушер- гинекологом</t>
  </si>
  <si>
    <t>1.8.</t>
  </si>
  <si>
    <t>1.9.</t>
  </si>
  <si>
    <t>врачом-инфекционистом</t>
  </si>
  <si>
    <t>1.10.</t>
  </si>
  <si>
    <t>врачом- дерматовенерологом</t>
  </si>
  <si>
    <t>1.11.</t>
  </si>
  <si>
    <t>врачом- урологом</t>
  </si>
  <si>
    <t>1.12.</t>
  </si>
  <si>
    <t>1.13.</t>
  </si>
  <si>
    <t>врачом- онкологом</t>
  </si>
  <si>
    <t>1.14.</t>
  </si>
  <si>
    <t>врачом- стоматологом</t>
  </si>
  <si>
    <t>1.15.</t>
  </si>
  <si>
    <t>вынесение врачом -специалистом заключительного экспертного решения</t>
  </si>
  <si>
    <t>услуга</t>
  </si>
  <si>
    <t>1.16.</t>
  </si>
  <si>
    <t>Регистрация освидетельствуемого медицинским регистратором</t>
  </si>
  <si>
    <t xml:space="preserve">Функциональные исследования                                                                                            </t>
  </si>
  <si>
    <t>2.1.</t>
  </si>
  <si>
    <t>холодовая проба</t>
  </si>
  <si>
    <t>исследование</t>
  </si>
  <si>
    <t>2.3.</t>
  </si>
  <si>
    <t>вибрационная чувствительность</t>
  </si>
  <si>
    <t>2.4.</t>
  </si>
  <si>
    <t>2.5.</t>
  </si>
  <si>
    <t>вращательная проба</t>
  </si>
  <si>
    <t>врачом- психиатром-наркологом* (по психиатрическому профилю)</t>
  </si>
  <si>
    <t>врачом- психиатром-наркологом** (по наркологическому профилю)</t>
  </si>
  <si>
    <t>"_19_" июля  2022г.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</si>
  <si>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</si>
  <si>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</si>
  <si>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</si>
  <si>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</si>
  <si>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BYN</t>
  </si>
  <si>
    <r>
      <t xml:space="preserve">Тариф на услугу без </t>
    </r>
    <r>
      <rPr>
        <b/>
        <sz val="9"/>
        <rFont val="Times New Roman"/>
        <family val="1"/>
        <charset val="204"/>
      </rPr>
      <t>НДС</t>
    </r>
    <r>
      <rPr>
        <sz val="9"/>
        <rFont val="Times New Roman"/>
        <family val="1"/>
        <charset val="204"/>
      </rPr>
      <t xml:space="preserve"> (руб.)</t>
    </r>
  </si>
  <si>
    <r>
      <t xml:space="preserve">Тариф на услугу с </t>
    </r>
    <r>
      <rPr>
        <b/>
        <sz val="9"/>
        <rFont val="Times New Roman"/>
        <family val="1"/>
        <charset val="204"/>
      </rPr>
      <t>НДС</t>
    </r>
    <r>
      <rPr>
        <sz val="9"/>
        <rFont val="Times New Roman"/>
        <family val="1"/>
        <charset val="204"/>
      </rPr>
      <t xml:space="preserve"> (руб.)</t>
    </r>
  </si>
  <si>
    <t>Сумма к оплате с учетом НДС  (руб.)</t>
  </si>
  <si>
    <t>на проведение платных медицинских услуг для граждан Республики Беларусь с 01 февраля 2025 года</t>
  </si>
  <si>
    <t>1.1.1.</t>
  </si>
  <si>
    <t>врачом-терапевтом (вождение с ручным управлением)</t>
  </si>
  <si>
    <t>1.2.1.</t>
  </si>
  <si>
    <t>врачом-неврологом(вождение с ручным управлением)</t>
  </si>
  <si>
    <t>1.3.1.</t>
  </si>
  <si>
    <t>врачом- офтальмологом(вождение с ручным управлением)</t>
  </si>
  <si>
    <t>1.4.1.</t>
  </si>
  <si>
    <t>врачом- отоларингологом(вождение с ручным управлением)</t>
  </si>
  <si>
    <t>1.5.1.</t>
  </si>
  <si>
    <t>врачом- хирургом(вождение с ручным управлением)</t>
  </si>
  <si>
    <t>1.8.1.</t>
  </si>
  <si>
    <t>врачом- психиатром-наркологом* (по психиатрическому профилю)вождение с ручным управлением</t>
  </si>
  <si>
    <t>1.12.1.</t>
  </si>
  <si>
    <t>врачом- психиатром-наркологом** (по наркологическому профилю)вождение с ручным управлением</t>
  </si>
  <si>
    <t>1.15.1.</t>
  </si>
  <si>
    <t>вынесение врачом -специалистом заключительного экспертного решения (вождение с ручным управлением)</t>
  </si>
  <si>
    <t>1.16.1.</t>
  </si>
  <si>
    <t>Регистрация освидетельствуемого медицинским регистратором (вождение с ручным управлением)</t>
  </si>
  <si>
    <t>аудиометрия при проведении профилактического осмотра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</si>
</sst>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Lucida Fax"/>
      <family val="1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b/>
      <i/>
      <sz val="13"/>
      <color indexed="8"/>
      <name val="Lucida Fax"/>
      <family val="1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8" fillId="0" borderId="5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0" fontId="10" fillId="2" borderId="1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horizontal="justify" wrapText="1"/>
    </xf>
    <xf numFmtId="0" fontId="10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26" workbookViewId="0">
      <selection activeCell="A11" sqref="A11:J39"/>
    </sheetView>
  </sheetViews>
  <sheetFormatPr defaultRowHeight="15" x14ac:dyDescent="0.25"/>
  <cols>
    <col min="2" max="2" width="42.140625" customWidth="1"/>
    <col min="3" max="3" width="11.28515625" customWidth="1"/>
    <col min="4" max="9" width="9.140625" hidden="1" customWidth="1"/>
  </cols>
  <sheetData>
    <row r="1" spans="1:11" ht="16.5" hidden="1" x14ac:dyDescent="0.25">
      <c r="A1" s="3"/>
      <c r="B1" s="3"/>
      <c r="C1" s="4" t="s">
        <v>0</v>
      </c>
      <c r="D1" s="8"/>
      <c r="E1" s="8"/>
      <c r="F1" s="8"/>
      <c r="G1" s="5"/>
      <c r="H1" s="1"/>
      <c r="I1" s="1"/>
    </row>
    <row r="2" spans="1:11" ht="16.5" hidden="1" x14ac:dyDescent="0.25">
      <c r="A2" s="3"/>
      <c r="B2" s="3"/>
      <c r="C2" s="3" t="s">
        <v>1</v>
      </c>
      <c r="D2" s="8"/>
      <c r="E2" s="8"/>
      <c r="F2" s="8"/>
      <c r="G2" s="5"/>
      <c r="H2" s="1"/>
      <c r="I2" s="1"/>
    </row>
    <row r="3" spans="1:11" ht="16.5" hidden="1" x14ac:dyDescent="0.25">
      <c r="A3" s="3"/>
      <c r="B3" s="3"/>
      <c r="C3" s="3" t="s">
        <v>2</v>
      </c>
      <c r="D3" s="8"/>
      <c r="E3" s="8"/>
      <c r="F3" s="8"/>
      <c r="G3" s="5"/>
      <c r="H3" s="1"/>
      <c r="I3" s="1"/>
    </row>
    <row r="4" spans="1:11" ht="16.5" hidden="1" x14ac:dyDescent="0.25">
      <c r="A4" s="3"/>
      <c r="B4" s="3"/>
      <c r="C4" s="10" t="s">
        <v>50</v>
      </c>
      <c r="D4" s="8"/>
      <c r="E4" s="8"/>
      <c r="F4" s="8"/>
      <c r="G4" s="5"/>
      <c r="H4" s="1"/>
      <c r="I4" s="1"/>
    </row>
    <row r="5" spans="1:11" ht="16.5" x14ac:dyDescent="0.25">
      <c r="A5" s="3"/>
      <c r="B5" s="3"/>
      <c r="C5" s="4"/>
      <c r="D5" s="6"/>
      <c r="E5" s="8"/>
      <c r="F5" s="8"/>
      <c r="G5" s="5"/>
      <c r="H5" s="1"/>
      <c r="I5" s="1"/>
    </row>
    <row r="6" spans="1:11" ht="18.75" x14ac:dyDescent="0.25">
      <c r="A6" s="19" t="s">
        <v>3</v>
      </c>
      <c r="B6" s="19"/>
      <c r="C6" s="19"/>
      <c r="D6" s="19"/>
      <c r="E6" s="19"/>
      <c r="F6" s="19"/>
      <c r="G6" s="7"/>
      <c r="H6" s="2"/>
      <c r="I6" s="2"/>
    </row>
    <row r="7" spans="1:11" ht="54.75" customHeight="1" x14ac:dyDescent="0.25">
      <c r="A7" s="20" t="s">
        <v>59</v>
      </c>
      <c r="B7" s="20"/>
      <c r="C7" s="20"/>
      <c r="D7" s="20"/>
      <c r="E7" s="20"/>
      <c r="F7" s="20"/>
      <c r="G7" s="20"/>
      <c r="H7" s="20"/>
      <c r="I7" s="20"/>
    </row>
    <row r="8" spans="1:11" ht="17.25" thickBot="1" x14ac:dyDescent="0.3">
      <c r="A8" s="21" t="s">
        <v>4</v>
      </c>
      <c r="B8" s="22"/>
      <c r="C8" s="22"/>
      <c r="D8" s="22"/>
      <c r="E8" s="22"/>
      <c r="F8" s="22"/>
      <c r="G8" s="5"/>
      <c r="H8" s="1"/>
      <c r="I8" s="1"/>
    </row>
    <row r="9" spans="1:11" ht="60.75" thickBot="1" x14ac:dyDescent="0.3">
      <c r="A9" s="16" t="s">
        <v>5</v>
      </c>
      <c r="B9" s="17" t="s">
        <v>6</v>
      </c>
      <c r="C9" s="18" t="s">
        <v>7</v>
      </c>
      <c r="D9" s="18" t="s">
        <v>56</v>
      </c>
      <c r="E9" s="18" t="s">
        <v>53</v>
      </c>
      <c r="F9" s="18" t="s">
        <v>57</v>
      </c>
      <c r="G9" s="18" t="s">
        <v>51</v>
      </c>
      <c r="H9" s="18" t="s">
        <v>52</v>
      </c>
      <c r="I9" s="18" t="s">
        <v>54</v>
      </c>
      <c r="J9" s="11" t="s">
        <v>58</v>
      </c>
      <c r="K9" s="12" t="s">
        <v>55</v>
      </c>
    </row>
    <row r="10" spans="1:11" ht="16.5" x14ac:dyDescent="0.25">
      <c r="A10" s="23" t="s">
        <v>8</v>
      </c>
      <c r="B10" s="23"/>
      <c r="C10" s="23"/>
      <c r="D10" s="23"/>
      <c r="E10" s="23"/>
      <c r="F10" s="23"/>
      <c r="G10" s="5"/>
      <c r="H10" s="1"/>
      <c r="I10" s="1"/>
    </row>
    <row r="11" spans="1:11" x14ac:dyDescent="0.25">
      <c r="A11" s="25" t="s">
        <v>9</v>
      </c>
      <c r="B11" s="26" t="s">
        <v>10</v>
      </c>
      <c r="C11" s="9" t="s">
        <v>11</v>
      </c>
      <c r="D11" s="13">
        <v>2.33</v>
      </c>
      <c r="E11" s="13">
        <f>D11*20%</f>
        <v>0.46600000000000003</v>
      </c>
      <c r="F11" s="13">
        <f>D11+E11</f>
        <v>2.7960000000000003</v>
      </c>
      <c r="G11" s="13"/>
      <c r="H11" s="13"/>
      <c r="I11" s="13"/>
      <c r="J11" s="14">
        <f>F11+I11</f>
        <v>2.7960000000000003</v>
      </c>
    </row>
    <row r="12" spans="1:11" x14ac:dyDescent="0.25">
      <c r="A12" s="27" t="s">
        <v>60</v>
      </c>
      <c r="B12" s="26" t="s">
        <v>61</v>
      </c>
      <c r="C12" s="9" t="s">
        <v>11</v>
      </c>
      <c r="D12" s="13">
        <v>1.1200000000000001</v>
      </c>
      <c r="E12" s="13">
        <f t="shared" ref="E12:E34" si="0">D12*20%</f>
        <v>0.22400000000000003</v>
      </c>
      <c r="F12" s="13">
        <f t="shared" ref="F12:F34" si="1">D12+E12</f>
        <v>1.3440000000000001</v>
      </c>
      <c r="G12" s="13"/>
      <c r="H12" s="13"/>
      <c r="I12" s="13"/>
      <c r="J12" s="14">
        <f t="shared" ref="J12:J34" si="2">F12+I12</f>
        <v>1.3440000000000001</v>
      </c>
    </row>
    <row r="13" spans="1:11" x14ac:dyDescent="0.25">
      <c r="A13" s="25" t="s">
        <v>12</v>
      </c>
      <c r="B13" s="26" t="s">
        <v>13</v>
      </c>
      <c r="C13" s="9" t="s">
        <v>11</v>
      </c>
      <c r="D13" s="13">
        <v>2.1800000000000002</v>
      </c>
      <c r="E13" s="13">
        <f t="shared" si="0"/>
        <v>0.43600000000000005</v>
      </c>
      <c r="F13" s="13">
        <f t="shared" si="1"/>
        <v>2.6160000000000001</v>
      </c>
      <c r="G13" s="13"/>
      <c r="H13" s="13"/>
      <c r="I13" s="13"/>
      <c r="J13" s="14">
        <f t="shared" si="2"/>
        <v>2.6160000000000001</v>
      </c>
    </row>
    <row r="14" spans="1:11" x14ac:dyDescent="0.25">
      <c r="A14" s="28" t="s">
        <v>62</v>
      </c>
      <c r="B14" s="26" t="s">
        <v>63</v>
      </c>
      <c r="C14" s="9" t="s">
        <v>11</v>
      </c>
      <c r="D14" s="13">
        <v>1.08</v>
      </c>
      <c r="E14" s="13">
        <f t="shared" si="0"/>
        <v>0.21600000000000003</v>
      </c>
      <c r="F14" s="13">
        <f t="shared" si="1"/>
        <v>1.296</v>
      </c>
      <c r="G14" s="13"/>
      <c r="H14" s="13"/>
      <c r="I14" s="13"/>
      <c r="J14" s="14">
        <f t="shared" si="2"/>
        <v>1.296</v>
      </c>
    </row>
    <row r="15" spans="1:11" x14ac:dyDescent="0.25">
      <c r="A15" s="25" t="s">
        <v>14</v>
      </c>
      <c r="B15" s="26" t="s">
        <v>15</v>
      </c>
      <c r="C15" s="9" t="s">
        <v>11</v>
      </c>
      <c r="D15" s="13">
        <v>2.1800000000000002</v>
      </c>
      <c r="E15" s="13">
        <f t="shared" si="0"/>
        <v>0.43600000000000005</v>
      </c>
      <c r="F15" s="13">
        <f t="shared" si="1"/>
        <v>2.6160000000000001</v>
      </c>
      <c r="G15" s="13"/>
      <c r="H15" s="13"/>
      <c r="I15" s="13"/>
      <c r="J15" s="14">
        <f t="shared" si="2"/>
        <v>2.6160000000000001</v>
      </c>
    </row>
    <row r="16" spans="1:11" ht="24" x14ac:dyDescent="0.25">
      <c r="A16" s="28" t="s">
        <v>64</v>
      </c>
      <c r="B16" s="26" t="s">
        <v>65</v>
      </c>
      <c r="C16" s="9" t="s">
        <v>11</v>
      </c>
      <c r="D16" s="13">
        <v>1.08</v>
      </c>
      <c r="E16" s="13">
        <f t="shared" si="0"/>
        <v>0.21600000000000003</v>
      </c>
      <c r="F16" s="13">
        <f t="shared" si="1"/>
        <v>1.296</v>
      </c>
      <c r="G16" s="13"/>
      <c r="H16" s="13"/>
      <c r="I16" s="13"/>
      <c r="J16" s="14">
        <f t="shared" si="2"/>
        <v>1.296</v>
      </c>
    </row>
    <row r="17" spans="1:10" x14ac:dyDescent="0.25">
      <c r="A17" s="25" t="s">
        <v>16</v>
      </c>
      <c r="B17" s="26" t="s">
        <v>17</v>
      </c>
      <c r="C17" s="9" t="s">
        <v>11</v>
      </c>
      <c r="D17" s="13">
        <v>1.99</v>
      </c>
      <c r="E17" s="13">
        <f t="shared" si="0"/>
        <v>0.39800000000000002</v>
      </c>
      <c r="F17" s="13">
        <f t="shared" si="1"/>
        <v>2.3879999999999999</v>
      </c>
      <c r="G17" s="13"/>
      <c r="H17" s="13"/>
      <c r="I17" s="13"/>
      <c r="J17" s="14">
        <f t="shared" si="2"/>
        <v>2.3879999999999999</v>
      </c>
    </row>
    <row r="18" spans="1:10" ht="24" x14ac:dyDescent="0.25">
      <c r="A18" s="25" t="s">
        <v>66</v>
      </c>
      <c r="B18" s="26" t="s">
        <v>67</v>
      </c>
      <c r="C18" s="9" t="s">
        <v>11</v>
      </c>
      <c r="D18" s="13">
        <v>0.98</v>
      </c>
      <c r="E18" s="13">
        <f t="shared" si="0"/>
        <v>0.19600000000000001</v>
      </c>
      <c r="F18" s="13">
        <f t="shared" si="1"/>
        <v>1.1759999999999999</v>
      </c>
      <c r="G18" s="13"/>
      <c r="H18" s="13"/>
      <c r="I18" s="13"/>
      <c r="J18" s="14">
        <f t="shared" si="2"/>
        <v>1.1759999999999999</v>
      </c>
    </row>
    <row r="19" spans="1:10" x14ac:dyDescent="0.25">
      <c r="A19" s="25" t="s">
        <v>18</v>
      </c>
      <c r="B19" s="26" t="s">
        <v>19</v>
      </c>
      <c r="C19" s="9" t="s">
        <v>11</v>
      </c>
      <c r="D19" s="13">
        <v>1.99</v>
      </c>
      <c r="E19" s="13">
        <f t="shared" si="0"/>
        <v>0.39800000000000002</v>
      </c>
      <c r="F19" s="13">
        <f t="shared" si="1"/>
        <v>2.3879999999999999</v>
      </c>
      <c r="G19" s="13"/>
      <c r="H19" s="13"/>
      <c r="I19" s="13"/>
      <c r="J19" s="14">
        <f t="shared" si="2"/>
        <v>2.3879999999999999</v>
      </c>
    </row>
    <row r="20" spans="1:10" x14ac:dyDescent="0.25">
      <c r="A20" s="25" t="s">
        <v>68</v>
      </c>
      <c r="B20" s="26" t="s">
        <v>69</v>
      </c>
      <c r="C20" s="9" t="s">
        <v>11</v>
      </c>
      <c r="D20" s="13">
        <v>0.98</v>
      </c>
      <c r="E20" s="13">
        <f t="shared" si="0"/>
        <v>0.19600000000000001</v>
      </c>
      <c r="F20" s="13">
        <f t="shared" si="1"/>
        <v>1.1759999999999999</v>
      </c>
      <c r="G20" s="13"/>
      <c r="H20" s="13"/>
      <c r="I20" s="13"/>
      <c r="J20" s="14">
        <f t="shared" si="2"/>
        <v>1.1759999999999999</v>
      </c>
    </row>
    <row r="21" spans="1:10" x14ac:dyDescent="0.25">
      <c r="A21" s="25" t="s">
        <v>20</v>
      </c>
      <c r="B21" s="26" t="s">
        <v>21</v>
      </c>
      <c r="C21" s="9" t="s">
        <v>11</v>
      </c>
      <c r="D21" s="13">
        <v>2.9</v>
      </c>
      <c r="E21" s="13">
        <f t="shared" si="0"/>
        <v>0.57999999999999996</v>
      </c>
      <c r="F21" s="13">
        <f t="shared" si="1"/>
        <v>3.48</v>
      </c>
      <c r="G21" s="13">
        <v>3.02</v>
      </c>
      <c r="H21" s="13">
        <v>0.3</v>
      </c>
      <c r="I21" s="13">
        <v>3.32</v>
      </c>
      <c r="J21" s="14">
        <f t="shared" si="2"/>
        <v>6.8</v>
      </c>
    </row>
    <row r="22" spans="1:10" ht="24" x14ac:dyDescent="0.25">
      <c r="A22" s="25" t="s">
        <v>22</v>
      </c>
      <c r="B22" s="26" t="s">
        <v>48</v>
      </c>
      <c r="C22" s="9" t="s">
        <v>11</v>
      </c>
      <c r="D22" s="13">
        <v>2.66</v>
      </c>
      <c r="E22" s="13">
        <f t="shared" si="0"/>
        <v>0.53200000000000003</v>
      </c>
      <c r="F22" s="13">
        <f t="shared" si="1"/>
        <v>3.1920000000000002</v>
      </c>
      <c r="G22" s="13"/>
      <c r="H22" s="13"/>
      <c r="I22" s="13"/>
      <c r="J22" s="14">
        <f t="shared" si="2"/>
        <v>3.1920000000000002</v>
      </c>
    </row>
    <row r="23" spans="1:10" ht="36" x14ac:dyDescent="0.25">
      <c r="A23" s="25" t="s">
        <v>70</v>
      </c>
      <c r="B23" s="26" t="s">
        <v>71</v>
      </c>
      <c r="C23" s="9" t="s">
        <v>11</v>
      </c>
      <c r="D23" s="13">
        <v>1.3</v>
      </c>
      <c r="E23" s="13">
        <f t="shared" si="0"/>
        <v>0.26</v>
      </c>
      <c r="F23" s="13">
        <f t="shared" si="1"/>
        <v>1.56</v>
      </c>
      <c r="G23" s="13"/>
      <c r="H23" s="13"/>
      <c r="I23" s="13"/>
      <c r="J23" s="14">
        <f t="shared" si="2"/>
        <v>1.56</v>
      </c>
    </row>
    <row r="24" spans="1:10" x14ac:dyDescent="0.25">
      <c r="A24" s="25" t="s">
        <v>23</v>
      </c>
      <c r="B24" s="26" t="s">
        <v>24</v>
      </c>
      <c r="C24" s="9" t="s">
        <v>11</v>
      </c>
      <c r="D24" s="13">
        <v>2.73</v>
      </c>
      <c r="E24" s="13">
        <f t="shared" si="0"/>
        <v>0.54600000000000004</v>
      </c>
      <c r="F24" s="13">
        <f t="shared" si="1"/>
        <v>3.2759999999999998</v>
      </c>
      <c r="G24" s="13">
        <v>0.4</v>
      </c>
      <c r="H24" s="13">
        <v>0.04</v>
      </c>
      <c r="I24" s="13">
        <f>G24+H24</f>
        <v>0.44</v>
      </c>
      <c r="J24" s="14">
        <f t="shared" si="2"/>
        <v>3.7159999999999997</v>
      </c>
    </row>
    <row r="25" spans="1:10" x14ac:dyDescent="0.25">
      <c r="A25" s="25" t="s">
        <v>25</v>
      </c>
      <c r="B25" s="26" t="s">
        <v>26</v>
      </c>
      <c r="C25" s="9" t="s">
        <v>11</v>
      </c>
      <c r="D25" s="13">
        <v>3.45</v>
      </c>
      <c r="E25" s="13">
        <f t="shared" si="0"/>
        <v>0.69000000000000006</v>
      </c>
      <c r="F25" s="13">
        <f t="shared" si="1"/>
        <v>4.1400000000000006</v>
      </c>
      <c r="G25" s="13">
        <v>0.4</v>
      </c>
      <c r="H25" s="13">
        <v>0.04</v>
      </c>
      <c r="I25" s="13">
        <f>G25+H25</f>
        <v>0.44</v>
      </c>
      <c r="J25" s="14">
        <f t="shared" si="2"/>
        <v>4.580000000000001</v>
      </c>
    </row>
    <row r="26" spans="1:10" ht="16.5" customHeight="1" x14ac:dyDescent="0.25">
      <c r="A26" s="25" t="s">
        <v>27</v>
      </c>
      <c r="B26" s="26" t="s">
        <v>28</v>
      </c>
      <c r="C26" s="9" t="s">
        <v>11</v>
      </c>
      <c r="D26" s="13">
        <v>2.66</v>
      </c>
      <c r="E26" s="13">
        <f t="shared" si="0"/>
        <v>0.53200000000000003</v>
      </c>
      <c r="F26" s="13">
        <f t="shared" si="1"/>
        <v>3.1920000000000002</v>
      </c>
      <c r="G26" s="13">
        <v>0.67</v>
      </c>
      <c r="H26" s="13">
        <v>7.0000000000000007E-2</v>
      </c>
      <c r="I26" s="13">
        <f>G26+H26</f>
        <v>0.74</v>
      </c>
      <c r="J26" s="14">
        <f t="shared" si="2"/>
        <v>3.9320000000000004</v>
      </c>
    </row>
    <row r="27" spans="1:10" ht="16.5" customHeight="1" x14ac:dyDescent="0.25">
      <c r="A27" s="25" t="s">
        <v>29</v>
      </c>
      <c r="B27" s="26" t="s">
        <v>49</v>
      </c>
      <c r="C27" s="9" t="s">
        <v>11</v>
      </c>
      <c r="D27" s="13">
        <v>2.66</v>
      </c>
      <c r="E27" s="13">
        <f t="shared" si="0"/>
        <v>0.53200000000000003</v>
      </c>
      <c r="F27" s="13">
        <f t="shared" si="1"/>
        <v>3.1920000000000002</v>
      </c>
      <c r="G27" s="13"/>
      <c r="H27" s="13"/>
      <c r="I27" s="13"/>
      <c r="J27" s="14">
        <f t="shared" si="2"/>
        <v>3.1920000000000002</v>
      </c>
    </row>
    <row r="28" spans="1:10" ht="36" x14ac:dyDescent="0.25">
      <c r="A28" s="25" t="s">
        <v>72</v>
      </c>
      <c r="B28" s="26" t="s">
        <v>73</v>
      </c>
      <c r="C28" s="9" t="s">
        <v>11</v>
      </c>
      <c r="D28" s="13">
        <v>1.3</v>
      </c>
      <c r="E28" s="13">
        <f t="shared" si="0"/>
        <v>0.26</v>
      </c>
      <c r="F28" s="13">
        <f t="shared" si="1"/>
        <v>1.56</v>
      </c>
      <c r="G28" s="13"/>
      <c r="H28" s="13"/>
      <c r="I28" s="13"/>
      <c r="J28" s="14">
        <f t="shared" si="2"/>
        <v>1.56</v>
      </c>
    </row>
    <row r="29" spans="1:10" x14ac:dyDescent="0.25">
      <c r="A29" s="25" t="s">
        <v>30</v>
      </c>
      <c r="B29" s="26" t="s">
        <v>31</v>
      </c>
      <c r="C29" s="9" t="s">
        <v>11</v>
      </c>
      <c r="D29" s="13">
        <v>3.05</v>
      </c>
      <c r="E29" s="13">
        <f t="shared" si="0"/>
        <v>0.61</v>
      </c>
      <c r="F29" s="13">
        <f t="shared" si="1"/>
        <v>3.6599999999999997</v>
      </c>
      <c r="G29" s="13">
        <v>0.82</v>
      </c>
      <c r="H29" s="13">
        <v>0.08</v>
      </c>
      <c r="I29" s="13">
        <v>0.9</v>
      </c>
      <c r="J29" s="14">
        <f t="shared" si="2"/>
        <v>4.5599999999999996</v>
      </c>
    </row>
    <row r="30" spans="1:10" x14ac:dyDescent="0.25">
      <c r="A30" s="25" t="s">
        <v>32</v>
      </c>
      <c r="B30" s="26" t="s">
        <v>33</v>
      </c>
      <c r="C30" s="9" t="s">
        <v>11</v>
      </c>
      <c r="D30" s="13">
        <v>2.73</v>
      </c>
      <c r="E30" s="13">
        <f t="shared" si="0"/>
        <v>0.54600000000000004</v>
      </c>
      <c r="F30" s="13">
        <f t="shared" si="1"/>
        <v>3.2759999999999998</v>
      </c>
      <c r="G30" s="15">
        <v>0.4</v>
      </c>
      <c r="H30" s="15">
        <v>0.04</v>
      </c>
      <c r="I30" s="15">
        <v>0.44</v>
      </c>
      <c r="J30" s="14">
        <f t="shared" si="2"/>
        <v>3.7159999999999997</v>
      </c>
    </row>
    <row r="31" spans="1:10" ht="24" x14ac:dyDescent="0.25">
      <c r="A31" s="25" t="s">
        <v>34</v>
      </c>
      <c r="B31" s="29" t="s">
        <v>35</v>
      </c>
      <c r="C31" s="9" t="s">
        <v>36</v>
      </c>
      <c r="D31" s="13">
        <v>3.53</v>
      </c>
      <c r="E31" s="13">
        <f t="shared" si="0"/>
        <v>0.70599999999999996</v>
      </c>
      <c r="F31" s="13">
        <f t="shared" si="1"/>
        <v>4.2359999999999998</v>
      </c>
      <c r="G31" s="13"/>
      <c r="H31" s="13"/>
      <c r="I31" s="13"/>
      <c r="J31" s="14">
        <f t="shared" si="2"/>
        <v>4.2359999999999998</v>
      </c>
    </row>
    <row r="32" spans="1:10" ht="36" x14ac:dyDescent="0.25">
      <c r="A32" s="25" t="s">
        <v>74</v>
      </c>
      <c r="B32" s="29" t="s">
        <v>75</v>
      </c>
      <c r="C32" s="9" t="s">
        <v>36</v>
      </c>
      <c r="D32" s="13">
        <v>1.9</v>
      </c>
      <c r="E32" s="13">
        <f t="shared" si="0"/>
        <v>0.38</v>
      </c>
      <c r="F32" s="13">
        <f t="shared" si="1"/>
        <v>2.2799999999999998</v>
      </c>
      <c r="G32" s="13"/>
      <c r="H32" s="13"/>
      <c r="I32" s="13"/>
      <c r="J32" s="14">
        <f t="shared" si="2"/>
        <v>2.2799999999999998</v>
      </c>
    </row>
    <row r="33" spans="1:10" ht="24.75" x14ac:dyDescent="0.25">
      <c r="A33" s="25" t="s">
        <v>37</v>
      </c>
      <c r="B33" s="30" t="s">
        <v>38</v>
      </c>
      <c r="C33" s="9" t="s">
        <v>36</v>
      </c>
      <c r="D33" s="13">
        <v>1.1200000000000001</v>
      </c>
      <c r="E33" s="13">
        <f t="shared" si="0"/>
        <v>0.22400000000000003</v>
      </c>
      <c r="F33" s="13">
        <f t="shared" si="1"/>
        <v>1.3440000000000001</v>
      </c>
      <c r="G33" s="13"/>
      <c r="H33" s="13"/>
      <c r="I33" s="13"/>
      <c r="J33" s="14">
        <f t="shared" si="2"/>
        <v>1.3440000000000001</v>
      </c>
    </row>
    <row r="34" spans="1:10" ht="24.75" x14ac:dyDescent="0.25">
      <c r="A34" s="25" t="s">
        <v>76</v>
      </c>
      <c r="B34" s="30" t="s">
        <v>77</v>
      </c>
      <c r="C34" s="9" t="s">
        <v>36</v>
      </c>
      <c r="D34" s="13">
        <v>0.56000000000000005</v>
      </c>
      <c r="E34" s="13">
        <f t="shared" si="0"/>
        <v>0.11200000000000002</v>
      </c>
      <c r="F34" s="13">
        <f t="shared" si="1"/>
        <v>0.67200000000000004</v>
      </c>
      <c r="G34" s="13"/>
      <c r="H34" s="13"/>
      <c r="I34" s="13"/>
      <c r="J34" s="14">
        <f t="shared" si="2"/>
        <v>0.67200000000000004</v>
      </c>
    </row>
    <row r="35" spans="1:10" x14ac:dyDescent="0.25">
      <c r="A35" s="24" t="s">
        <v>39</v>
      </c>
      <c r="B35" s="24"/>
      <c r="C35" s="24"/>
      <c r="D35" s="24"/>
      <c r="E35" s="24"/>
      <c r="F35" s="24"/>
      <c r="G35" s="24"/>
      <c r="H35" s="24"/>
      <c r="I35" s="24"/>
      <c r="J35" s="24"/>
    </row>
    <row r="36" spans="1:10" x14ac:dyDescent="0.25">
      <c r="A36" s="25" t="s">
        <v>40</v>
      </c>
      <c r="B36" s="26" t="s">
        <v>41</v>
      </c>
      <c r="C36" s="9" t="s">
        <v>42</v>
      </c>
      <c r="D36" s="13">
        <v>1.78</v>
      </c>
      <c r="E36" s="13">
        <f>D36*20%</f>
        <v>0.35600000000000004</v>
      </c>
      <c r="F36" s="13">
        <f>D36+E36</f>
        <v>2.1360000000000001</v>
      </c>
      <c r="G36" s="13"/>
      <c r="H36" s="13"/>
      <c r="I36" s="13"/>
      <c r="J36" s="14">
        <f>F36+I36</f>
        <v>2.1360000000000001</v>
      </c>
    </row>
    <row r="37" spans="1:10" x14ac:dyDescent="0.25">
      <c r="A37" s="25" t="s">
        <v>43</v>
      </c>
      <c r="B37" s="31" t="s">
        <v>44</v>
      </c>
      <c r="C37" s="9" t="s">
        <v>42</v>
      </c>
      <c r="D37" s="13">
        <v>0.79</v>
      </c>
      <c r="E37" s="13">
        <f>D37*20%</f>
        <v>0.15800000000000003</v>
      </c>
      <c r="F37" s="13">
        <f>D37+E37</f>
        <v>0.94800000000000006</v>
      </c>
      <c r="G37" s="13"/>
      <c r="H37" s="13"/>
      <c r="I37" s="13"/>
      <c r="J37" s="14">
        <f>F37+I37</f>
        <v>0.94800000000000006</v>
      </c>
    </row>
    <row r="38" spans="1:10" ht="24" x14ac:dyDescent="0.25">
      <c r="A38" s="25" t="s">
        <v>45</v>
      </c>
      <c r="B38" s="26" t="s">
        <v>78</v>
      </c>
      <c r="C38" s="9" t="s">
        <v>42</v>
      </c>
      <c r="D38" s="13">
        <v>6.12</v>
      </c>
      <c r="E38" s="13">
        <f>D38*20%</f>
        <v>1.2240000000000002</v>
      </c>
      <c r="F38" s="13">
        <f>D38+E38</f>
        <v>7.3440000000000003</v>
      </c>
      <c r="G38" s="13"/>
      <c r="H38" s="13"/>
      <c r="I38" s="13"/>
      <c r="J38" s="14">
        <f>F38+I38</f>
        <v>7.3440000000000003</v>
      </c>
    </row>
    <row r="39" spans="1:10" x14ac:dyDescent="0.25">
      <c r="A39" s="25" t="s">
        <v>46</v>
      </c>
      <c r="B39" s="26" t="s">
        <v>47</v>
      </c>
      <c r="C39" s="9" t="s">
        <v>42</v>
      </c>
      <c r="D39" s="13">
        <v>2.5299999999999998</v>
      </c>
      <c r="E39" s="13">
        <f>D39*20%</f>
        <v>0.50600000000000001</v>
      </c>
      <c r="F39" s="13">
        <f>D39+E39</f>
        <v>3.0359999999999996</v>
      </c>
      <c r="G39" s="13"/>
      <c r="H39" s="13"/>
      <c r="I39" s="13"/>
      <c r="J39" s="14">
        <f>F39+I39</f>
        <v>3.0359999999999996</v>
      </c>
    </row>
  </sheetData>
  <mergeCells count="5">
    <mergeCell ref="A35:J35"/>
    <mergeCell ref="A6:F6"/>
    <mergeCell ref="A8:F8"/>
    <mergeCell ref="A10:F10"/>
    <mergeCell ref="A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2017-10-03T06:39:43Z</dcterms:created>
  <dcterms:modified xsi:type="dcterms:W3CDTF">2025-01-31T06:25:51Z</dcterms:modified>
</cp:coreProperties>
</file>