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77" i="1" l="1"/>
  <c r="I77" i="1" s="1"/>
  <c r="I76" i="1"/>
  <c r="H76" i="1"/>
  <c r="H75" i="1"/>
  <c r="I75" i="1" s="1"/>
  <c r="I74" i="1"/>
  <c r="H74" i="1"/>
  <c r="H73" i="1"/>
  <c r="I73" i="1" s="1"/>
  <c r="I72" i="1"/>
  <c r="H72" i="1"/>
  <c r="H71" i="1"/>
  <c r="I71" i="1" s="1"/>
  <c r="H68" i="1"/>
  <c r="I68" i="1" s="1"/>
  <c r="I67" i="1"/>
  <c r="H67" i="1"/>
  <c r="H66" i="1"/>
  <c r="I66" i="1" s="1"/>
  <c r="I65" i="1"/>
  <c r="H65" i="1"/>
  <c r="H63" i="1"/>
  <c r="I63" i="1" s="1"/>
  <c r="I62" i="1"/>
  <c r="H62" i="1"/>
  <c r="H59" i="1"/>
  <c r="I59" i="1" s="1"/>
  <c r="I58" i="1"/>
  <c r="H58" i="1"/>
  <c r="H57" i="1"/>
  <c r="I57" i="1" s="1"/>
  <c r="H55" i="1"/>
  <c r="I55" i="1" s="1"/>
  <c r="I54" i="1"/>
  <c r="H54" i="1"/>
  <c r="H53" i="1"/>
  <c r="I53" i="1" s="1"/>
  <c r="H51" i="1"/>
  <c r="I51" i="1" s="1"/>
  <c r="I50" i="1"/>
  <c r="H50" i="1"/>
  <c r="H49" i="1"/>
  <c r="I49" i="1" s="1"/>
  <c r="I48" i="1"/>
  <c r="H48" i="1"/>
  <c r="H45" i="1"/>
  <c r="I45" i="1" s="1"/>
  <c r="H43" i="1"/>
  <c r="I43" i="1" s="1"/>
  <c r="H42" i="1"/>
  <c r="I42" i="1" s="1"/>
  <c r="H41" i="1"/>
  <c r="I41" i="1" s="1"/>
  <c r="H39" i="1"/>
  <c r="I39" i="1" s="1"/>
  <c r="I38" i="1"/>
  <c r="H38" i="1"/>
  <c r="H37" i="1"/>
  <c r="I37" i="1" s="1"/>
  <c r="I36" i="1"/>
  <c r="H36" i="1"/>
  <c r="H35" i="1"/>
  <c r="I35" i="1" s="1"/>
  <c r="I34" i="1"/>
  <c r="H34" i="1"/>
  <c r="H33" i="1"/>
  <c r="I33" i="1" s="1"/>
  <c r="I32" i="1"/>
  <c r="H32" i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</calcChain>
</file>

<file path=xl/sharedStrings.xml><?xml version="1.0" encoding="utf-8"?>
<sst xmlns="http://schemas.openxmlformats.org/spreadsheetml/2006/main" count="196" uniqueCount="139">
  <si>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</si>
  <si>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</si>
  <si>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</si>
  <si>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</si>
  <si>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№   п/п</t>
  </si>
  <si>
    <t>Наименование услуги</t>
  </si>
  <si>
    <t>Единица измерения</t>
  </si>
  <si>
    <t>процедура</t>
  </si>
  <si>
    <t>7.1.</t>
  </si>
  <si>
    <t>7.3.</t>
  </si>
  <si>
    <t xml:space="preserve">Физиотерапии </t>
  </si>
  <si>
    <t>Электролечение</t>
  </si>
  <si>
    <t>1.1.</t>
  </si>
  <si>
    <t>Гальванизация общая, местная</t>
  </si>
  <si>
    <t>1.2.</t>
  </si>
  <si>
    <t>Электрофорез постоянным, импульсным токами</t>
  </si>
  <si>
    <t>1.7.</t>
  </si>
  <si>
    <t>Электродиагностика</t>
  </si>
  <si>
    <t>1.8.</t>
  </si>
  <si>
    <t>Электростимуляция нервно-мышечных структур в области лица</t>
  </si>
  <si>
    <t>1.9.</t>
  </si>
  <si>
    <t>Электростимуляция нервно-мышечных структур в области туловища, конечностей</t>
  </si>
  <si>
    <t>1.10.</t>
  </si>
  <si>
    <t>Электросон, трансцеребральная электротерапия</t>
  </si>
  <si>
    <t>1.11.</t>
  </si>
  <si>
    <t>Диадинамотерапия</t>
  </si>
  <si>
    <t>1.12.</t>
  </si>
  <si>
    <t>Амплипульстерапия</t>
  </si>
  <si>
    <t>1.14.</t>
  </si>
  <si>
    <t>Короткоимпульсная электроаналгезия</t>
  </si>
  <si>
    <t>1.15.</t>
  </si>
  <si>
    <t>Флюктуоризация</t>
  </si>
  <si>
    <t>1.16.</t>
  </si>
  <si>
    <t>Электротерапия импульсными токами низкой частоты</t>
  </si>
  <si>
    <t>1.19.</t>
  </si>
  <si>
    <t>Дарсонвализация местная</t>
  </si>
  <si>
    <t>1.25.</t>
  </si>
  <si>
    <t>Ультравысокочастотная терапия</t>
  </si>
  <si>
    <t>1.26.</t>
  </si>
  <si>
    <t>Дециметроволновая терапия</t>
  </si>
  <si>
    <t>1.27.</t>
  </si>
  <si>
    <t>Сантиметроволновая терапия</t>
  </si>
  <si>
    <t>1.28.</t>
  </si>
  <si>
    <t>Микроволновая терапия полостная</t>
  </si>
  <si>
    <t>1.29.</t>
  </si>
  <si>
    <t>Миллиметроволновая терапия</t>
  </si>
  <si>
    <t>1.30.</t>
  </si>
  <si>
    <t>Магнитотерапия местная</t>
  </si>
  <si>
    <t>1.31.</t>
  </si>
  <si>
    <t>Магнитотерапия полостная</t>
  </si>
  <si>
    <t>1.34.</t>
  </si>
  <si>
    <t>Магнитостимуляция</t>
  </si>
  <si>
    <t>Светолечение</t>
  </si>
  <si>
    <t>2.1.</t>
  </si>
  <si>
    <t>Определение биодозы</t>
  </si>
  <si>
    <t>2.4.</t>
  </si>
  <si>
    <t>Ультрафиолетовое облучение местное</t>
  </si>
  <si>
    <t>2.6.</t>
  </si>
  <si>
    <t>Видимое, инфракрасное облучение общее, местное</t>
  </si>
  <si>
    <t>2.7.</t>
  </si>
  <si>
    <t>Лазеротерапия, магнитолазеротерапия чрескожная</t>
  </si>
  <si>
    <t>2.8.</t>
  </si>
  <si>
    <t>Лазеротерапия полостная</t>
  </si>
  <si>
    <t>2.9.</t>
  </si>
  <si>
    <t>Лазеропунктура</t>
  </si>
  <si>
    <t>2.11.</t>
  </si>
  <si>
    <t>Фотохромотерапия, окулярные методики (Биоптрон)</t>
  </si>
  <si>
    <t>2.12.</t>
  </si>
  <si>
    <t>Фотопунктура</t>
  </si>
  <si>
    <t>Воздействие факторами механической природы</t>
  </si>
  <si>
    <t>3.1.</t>
  </si>
  <si>
    <t>Ультразвуковая терапия</t>
  </si>
  <si>
    <t>3.3.</t>
  </si>
  <si>
    <t>Ультрафонофорез</t>
  </si>
  <si>
    <t>3.13.</t>
  </si>
  <si>
    <t>Бесконтактный гидромассаж</t>
  </si>
  <si>
    <t>Ингаляционная терапия</t>
  </si>
  <si>
    <t>4.4.</t>
  </si>
  <si>
    <t>Ингаляции лекарственные</t>
  </si>
  <si>
    <t xml:space="preserve">Гидротерапия </t>
  </si>
  <si>
    <t>5.3.</t>
  </si>
  <si>
    <t>Души (дождевой, циркулярный, восходящий, горизонтальный)</t>
  </si>
  <si>
    <t>5.4.</t>
  </si>
  <si>
    <t>Душ струевой, контрастный</t>
  </si>
  <si>
    <t>5.5.</t>
  </si>
  <si>
    <t>Подводный душ-массаж</t>
  </si>
  <si>
    <t>5.11.</t>
  </si>
  <si>
    <t>Ванны жемчужные</t>
  </si>
  <si>
    <t xml:space="preserve">Бальнеотерапия </t>
  </si>
  <si>
    <t>6.1.</t>
  </si>
  <si>
    <t>Ванны минеральные (хлоридные натриевые, йодобромные, бишофитные и другие минералы)</t>
  </si>
  <si>
    <t>6.3.</t>
  </si>
  <si>
    <t>Минерально-жемчужные ванны</t>
  </si>
  <si>
    <t>6.6.</t>
  </si>
  <si>
    <t>Лекарственные ванны, смешанные ванны</t>
  </si>
  <si>
    <t>Термолечение</t>
  </si>
  <si>
    <t>Парафиновые, озокеритовые аппликации</t>
  </si>
  <si>
    <t>Электрогрязевая процедура с применением постоянного или импульсного токов</t>
  </si>
  <si>
    <t>7.10.</t>
  </si>
  <si>
    <t>сауна индивидуальная</t>
  </si>
  <si>
    <t>Рефлексотерапия</t>
  </si>
  <si>
    <t>Вакуумрефлексотерапия</t>
  </si>
  <si>
    <t>3.4.1.</t>
  </si>
  <si>
    <t>Вакуумрефлексотерапия, стабильная методика</t>
  </si>
  <si>
    <t>3.4.4.</t>
  </si>
  <si>
    <t>Аппаратная вакуумрефлексотерапия, стабильная методика</t>
  </si>
  <si>
    <t>3.16.</t>
  </si>
  <si>
    <t>Электропунктура</t>
  </si>
  <si>
    <t>3.20.</t>
  </si>
  <si>
    <t>Ультразвуковая пунктура</t>
  </si>
  <si>
    <t>3.23.</t>
  </si>
  <si>
    <t>Магнитолазеропунктура</t>
  </si>
  <si>
    <t>3.24.</t>
  </si>
  <si>
    <t>Светопунктура (видимым светом, поляризованным светом и др.)</t>
  </si>
  <si>
    <t>3.26.</t>
  </si>
  <si>
    <t>1.</t>
  </si>
  <si>
    <t>Рефлексотерапия:</t>
  </si>
  <si>
    <t>Первичная консультация врача-рефлексотерапевта</t>
  </si>
  <si>
    <t>сеанс</t>
  </si>
  <si>
    <t>Повторная консультация врача-рефлексотерапевта</t>
  </si>
  <si>
    <t>3.</t>
  </si>
  <si>
    <t>Методы рефлексотерапии:</t>
  </si>
  <si>
    <t>Классическое иглоукалывание (акупунктура)</t>
  </si>
  <si>
    <t>3.7.</t>
  </si>
  <si>
    <t>Фармокорефлексотерапия</t>
  </si>
  <si>
    <t>3.9.</t>
  </si>
  <si>
    <t>Скальпорефлексотерапия</t>
  </si>
  <si>
    <t>3.14.</t>
  </si>
  <si>
    <t>Аурикулярная рефлексотерапия</t>
  </si>
  <si>
    <t>В позиции 3.7. стоимость лекарственного средства не включена. Оплачивается дополнительно</t>
  </si>
  <si>
    <r>
      <rPr>
        <b/>
        <sz val="10"/>
        <rFont val="Times New Roman"/>
        <family val="1"/>
        <charset val="204"/>
      </rPr>
      <t xml:space="preserve">Примечание: </t>
    </r>
    <r>
      <rPr>
        <sz val="10"/>
        <rFont val="Times New Roman"/>
        <family val="1"/>
        <charset val="204"/>
      </rPr>
      <t>Стоимость материалов оплачивается дополнительно.</t>
    </r>
  </si>
  <si>
    <t>"_19_" июля  2022г.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</si>
  <si>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</si>
  <si>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</si>
  <si>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</si>
  <si>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</si>
  <si>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</si>
  <si>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</si>
  <si>
    <t>на проведение платных медицинских услуг для граждан Республики Беларусь с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</si>
</sst>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Lucida Fax"/>
      <family val="1"/>
    </font>
    <font>
      <sz val="10"/>
      <name val="Lucida Fax"/>
      <family val="1"/>
    </font>
    <font>
      <sz val="9"/>
      <name val="Lucida Fax"/>
      <family val="1"/>
    </font>
    <font>
      <sz val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5" fillId="0" borderId="0" xfId="0" applyFont="1" applyBorder="1"/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top" wrapText="1"/>
    </xf>
    <xf numFmtId="2" fontId="13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5" workbookViewId="0">
      <selection activeCell="B69" sqref="B69:I69"/>
    </sheetView>
  </sheetViews>
  <sheetFormatPr defaultRowHeight="15" x14ac:dyDescent="0.25"/>
  <cols>
    <col min="2" max="2" width="47.140625" customWidth="1"/>
    <col min="3" max="3" width="11.7109375" customWidth="1"/>
    <col min="4" max="5" width="9.140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2"/>
      <c r="B1" s="2"/>
      <c r="C1" s="3" t="s">
        <v>0</v>
      </c>
      <c r="D1" s="9"/>
      <c r="E1" s="9"/>
      <c r="F1" s="9"/>
      <c r="G1" s="4"/>
      <c r="H1" s="1"/>
      <c r="I1" s="1"/>
    </row>
    <row r="2" spans="1:9" ht="16.5" hidden="1" x14ac:dyDescent="0.25">
      <c r="A2" s="2"/>
      <c r="B2" s="2"/>
      <c r="C2" s="2" t="s">
        <v>1</v>
      </c>
      <c r="D2" s="9"/>
      <c r="E2" s="9"/>
      <c r="F2" s="9"/>
      <c r="G2" s="4"/>
      <c r="H2" s="1"/>
      <c r="I2" s="1"/>
    </row>
    <row r="3" spans="1:9" ht="16.5" hidden="1" x14ac:dyDescent="0.25">
      <c r="A3" s="2"/>
      <c r="B3" s="2"/>
      <c r="C3" s="2" t="s">
        <v>2</v>
      </c>
      <c r="D3" s="9"/>
      <c r="E3" s="9"/>
      <c r="F3" s="9"/>
      <c r="G3" s="4"/>
      <c r="H3" s="1"/>
      <c r="I3" s="1"/>
    </row>
    <row r="4" spans="1:9" ht="16.5" hidden="1" x14ac:dyDescent="0.25">
      <c r="A4" s="2"/>
      <c r="B4" s="2"/>
      <c r="C4" s="21" t="s">
        <v>131</v>
      </c>
      <c r="D4" s="9"/>
      <c r="E4" s="9"/>
      <c r="F4" s="9"/>
      <c r="G4" s="4"/>
      <c r="H4" s="1"/>
      <c r="I4" s="1"/>
    </row>
    <row r="5" spans="1:9" ht="16.5" x14ac:dyDescent="0.25">
      <c r="A5" s="2"/>
      <c r="B5" s="2"/>
      <c r="C5" s="3"/>
      <c r="D5" s="5"/>
      <c r="E5" s="9"/>
      <c r="F5" s="9"/>
      <c r="G5" s="4"/>
      <c r="H5" s="1"/>
      <c r="I5" s="1"/>
    </row>
    <row r="6" spans="1:9" ht="18.75" customHeight="1" x14ac:dyDescent="0.25">
      <c r="A6" s="26" t="s">
        <v>3</v>
      </c>
      <c r="B6" s="26"/>
      <c r="C6" s="26"/>
      <c r="D6" s="26"/>
      <c r="E6" s="26"/>
      <c r="F6" s="26"/>
      <c r="G6" s="26"/>
      <c r="H6" s="26"/>
      <c r="I6" s="26"/>
    </row>
    <row r="7" spans="1:9" ht="58.5" customHeight="1" thickBot="1" x14ac:dyDescent="0.3">
      <c r="A7" s="46" t="s">
        <v>138</v>
      </c>
      <c r="B7" s="46"/>
      <c r="C7" s="46"/>
      <c r="D7" s="46"/>
      <c r="E7" s="46"/>
      <c r="F7" s="46"/>
      <c r="G7" s="46"/>
      <c r="H7" s="46"/>
      <c r="I7" s="46"/>
    </row>
    <row r="8" spans="1:9" s="1" customFormat="1" ht="54" customHeight="1" thickBot="1" x14ac:dyDescent="0.3">
      <c r="A8" s="27" t="s">
        <v>4</v>
      </c>
      <c r="B8" s="28" t="s">
        <v>5</v>
      </c>
      <c r="C8" s="29" t="s">
        <v>6</v>
      </c>
      <c r="D8" s="28" t="s">
        <v>132</v>
      </c>
      <c r="E8" s="28" t="s">
        <v>133</v>
      </c>
      <c r="F8" s="28" t="s">
        <v>134</v>
      </c>
      <c r="G8" s="28" t="s">
        <v>135</v>
      </c>
      <c r="H8" s="28" t="s">
        <v>136</v>
      </c>
      <c r="I8" s="30" t="s">
        <v>137</v>
      </c>
    </row>
    <row r="9" spans="1:9" s="6" customFormat="1" ht="13.5" x14ac:dyDescent="0.2">
      <c r="A9" s="45" t="s">
        <v>10</v>
      </c>
      <c r="B9" s="45"/>
      <c r="C9" s="45"/>
      <c r="D9" s="45"/>
      <c r="E9" s="45"/>
      <c r="F9" s="45"/>
      <c r="G9" s="45"/>
      <c r="H9" s="45"/>
      <c r="I9" s="45"/>
    </row>
    <row r="10" spans="1:9" s="6" customFormat="1" ht="12.75" customHeight="1" x14ac:dyDescent="0.2">
      <c r="A10" s="25" t="s">
        <v>11</v>
      </c>
      <c r="B10" s="25"/>
      <c r="C10" s="25"/>
      <c r="D10" s="25"/>
      <c r="E10" s="25"/>
      <c r="F10" s="25"/>
      <c r="G10" s="25"/>
      <c r="H10" s="25"/>
      <c r="I10" s="25"/>
    </row>
    <row r="11" spans="1:9" s="6" customFormat="1" ht="12.75" x14ac:dyDescent="0.2">
      <c r="A11" s="19" t="s">
        <v>12</v>
      </c>
      <c r="B11" s="7" t="s">
        <v>13</v>
      </c>
      <c r="C11" s="10" t="s">
        <v>7</v>
      </c>
      <c r="D11" s="31">
        <v>1.27</v>
      </c>
      <c r="E11" s="31">
        <v>1.18</v>
      </c>
      <c r="F11" s="31">
        <v>0.12</v>
      </c>
      <c r="G11" s="31"/>
      <c r="H11" s="31">
        <f>E11+F11</f>
        <v>1.2999999999999998</v>
      </c>
      <c r="I11" s="32">
        <f t="shared" ref="I11:I30" si="0">H11+D11</f>
        <v>2.57</v>
      </c>
    </row>
    <row r="12" spans="1:9" s="6" customFormat="1" ht="12.75" x14ac:dyDescent="0.2">
      <c r="A12" s="19" t="s">
        <v>14</v>
      </c>
      <c r="B12" s="7" t="s">
        <v>15</v>
      </c>
      <c r="C12" s="10" t="s">
        <v>7</v>
      </c>
      <c r="D12" s="31">
        <v>1.91</v>
      </c>
      <c r="E12" s="31">
        <v>1.18</v>
      </c>
      <c r="F12" s="31">
        <v>0.12</v>
      </c>
      <c r="G12" s="31"/>
      <c r="H12" s="31">
        <f t="shared" ref="H12:H30" si="1">E12+F12</f>
        <v>1.2999999999999998</v>
      </c>
      <c r="I12" s="32">
        <f t="shared" si="0"/>
        <v>3.21</v>
      </c>
    </row>
    <row r="13" spans="1:9" s="6" customFormat="1" ht="12.75" x14ac:dyDescent="0.2">
      <c r="A13" s="19" t="s">
        <v>16</v>
      </c>
      <c r="B13" s="7" t="s">
        <v>17</v>
      </c>
      <c r="C13" s="10" t="s">
        <v>7</v>
      </c>
      <c r="D13" s="31">
        <v>2.04</v>
      </c>
      <c r="E13" s="31">
        <v>1.3</v>
      </c>
      <c r="F13" s="31">
        <v>0.21</v>
      </c>
      <c r="G13" s="31"/>
      <c r="H13" s="31">
        <f t="shared" si="1"/>
        <v>1.51</v>
      </c>
      <c r="I13" s="32">
        <f t="shared" si="0"/>
        <v>3.55</v>
      </c>
    </row>
    <row r="14" spans="1:9" s="6" customFormat="1" ht="25.5" x14ac:dyDescent="0.2">
      <c r="A14" s="19" t="s">
        <v>18</v>
      </c>
      <c r="B14" s="7" t="s">
        <v>19</v>
      </c>
      <c r="C14" s="10" t="s">
        <v>7</v>
      </c>
      <c r="D14" s="31">
        <v>3.91</v>
      </c>
      <c r="E14" s="31">
        <v>1.08</v>
      </c>
      <c r="F14" s="31">
        <v>0.11</v>
      </c>
      <c r="G14" s="31"/>
      <c r="H14" s="31">
        <f t="shared" si="1"/>
        <v>1.1900000000000002</v>
      </c>
      <c r="I14" s="32">
        <f t="shared" si="0"/>
        <v>5.1000000000000005</v>
      </c>
    </row>
    <row r="15" spans="1:9" s="6" customFormat="1" ht="25.5" x14ac:dyDescent="0.2">
      <c r="A15" s="19" t="s">
        <v>20</v>
      </c>
      <c r="B15" s="19" t="s">
        <v>21</v>
      </c>
      <c r="C15" s="10" t="s">
        <v>7</v>
      </c>
      <c r="D15" s="31">
        <v>2.59</v>
      </c>
      <c r="E15" s="31">
        <v>1.08</v>
      </c>
      <c r="F15" s="31">
        <v>0.11</v>
      </c>
      <c r="G15" s="31"/>
      <c r="H15" s="31">
        <f t="shared" si="1"/>
        <v>1.1900000000000002</v>
      </c>
      <c r="I15" s="32">
        <f t="shared" si="0"/>
        <v>3.7800000000000002</v>
      </c>
    </row>
    <row r="16" spans="1:9" s="6" customFormat="1" ht="12.75" x14ac:dyDescent="0.2">
      <c r="A16" s="19" t="s">
        <v>22</v>
      </c>
      <c r="B16" s="7" t="s">
        <v>23</v>
      </c>
      <c r="C16" s="10" t="s">
        <v>7</v>
      </c>
      <c r="D16" s="31">
        <v>2.6</v>
      </c>
      <c r="E16" s="31">
        <v>0.88</v>
      </c>
      <c r="F16" s="31">
        <v>0.09</v>
      </c>
      <c r="G16" s="31"/>
      <c r="H16" s="31">
        <f t="shared" si="1"/>
        <v>0.97</v>
      </c>
      <c r="I16" s="32">
        <f t="shared" si="0"/>
        <v>3.5700000000000003</v>
      </c>
    </row>
    <row r="17" spans="1:9" s="6" customFormat="1" ht="12.75" x14ac:dyDescent="0.2">
      <c r="A17" s="19" t="s">
        <v>24</v>
      </c>
      <c r="B17" s="7" t="s">
        <v>25</v>
      </c>
      <c r="C17" s="10" t="s">
        <v>7</v>
      </c>
      <c r="D17" s="31">
        <v>2.59</v>
      </c>
      <c r="E17" s="31">
        <v>1.08</v>
      </c>
      <c r="F17" s="31">
        <v>0.11</v>
      </c>
      <c r="G17" s="31"/>
      <c r="H17" s="31">
        <f t="shared" si="1"/>
        <v>1.1900000000000002</v>
      </c>
      <c r="I17" s="32">
        <f t="shared" si="0"/>
        <v>3.7800000000000002</v>
      </c>
    </row>
    <row r="18" spans="1:9" s="6" customFormat="1" ht="12.75" x14ac:dyDescent="0.2">
      <c r="A18" s="19" t="s">
        <v>26</v>
      </c>
      <c r="B18" s="7" t="s">
        <v>27</v>
      </c>
      <c r="C18" s="10" t="s">
        <v>7</v>
      </c>
      <c r="D18" s="31">
        <v>2.59</v>
      </c>
      <c r="E18" s="31">
        <v>1.08</v>
      </c>
      <c r="F18" s="31">
        <v>0.11</v>
      </c>
      <c r="G18" s="31"/>
      <c r="H18" s="31">
        <f t="shared" si="1"/>
        <v>1.1900000000000002</v>
      </c>
      <c r="I18" s="32">
        <f t="shared" si="0"/>
        <v>3.7800000000000002</v>
      </c>
    </row>
    <row r="19" spans="1:9" s="6" customFormat="1" ht="12.75" x14ac:dyDescent="0.2">
      <c r="A19" s="19" t="s">
        <v>28</v>
      </c>
      <c r="B19" s="7" t="s">
        <v>29</v>
      </c>
      <c r="C19" s="10" t="s">
        <v>7</v>
      </c>
      <c r="D19" s="31">
        <v>1.07</v>
      </c>
      <c r="E19" s="31">
        <v>0.88</v>
      </c>
      <c r="F19" s="31">
        <v>0.09</v>
      </c>
      <c r="G19" s="31"/>
      <c r="H19" s="31">
        <f t="shared" si="1"/>
        <v>0.97</v>
      </c>
      <c r="I19" s="32">
        <f t="shared" si="0"/>
        <v>2.04</v>
      </c>
    </row>
    <row r="20" spans="1:9" s="6" customFormat="1" ht="12.75" x14ac:dyDescent="0.2">
      <c r="A20" s="19" t="s">
        <v>30</v>
      </c>
      <c r="B20" s="7" t="s">
        <v>31</v>
      </c>
      <c r="C20" s="10" t="s">
        <v>7</v>
      </c>
      <c r="D20" s="31">
        <v>1.91</v>
      </c>
      <c r="E20" s="31">
        <v>1.5</v>
      </c>
      <c r="F20" s="31">
        <v>0.15</v>
      </c>
      <c r="G20" s="31"/>
      <c r="H20" s="31">
        <f t="shared" si="1"/>
        <v>1.65</v>
      </c>
      <c r="I20" s="32">
        <f t="shared" si="0"/>
        <v>3.5599999999999996</v>
      </c>
    </row>
    <row r="21" spans="1:9" s="6" customFormat="1" ht="25.5" x14ac:dyDescent="0.2">
      <c r="A21" s="19" t="s">
        <v>32</v>
      </c>
      <c r="B21" s="7" t="s">
        <v>33</v>
      </c>
      <c r="C21" s="10" t="s">
        <v>7</v>
      </c>
      <c r="D21" s="31">
        <v>1.07</v>
      </c>
      <c r="E21" s="31">
        <v>0.88</v>
      </c>
      <c r="F21" s="31">
        <v>0.09</v>
      </c>
      <c r="G21" s="31"/>
      <c r="H21" s="31">
        <f t="shared" si="1"/>
        <v>0.97</v>
      </c>
      <c r="I21" s="32">
        <f t="shared" si="0"/>
        <v>2.04</v>
      </c>
    </row>
    <row r="22" spans="1:9" s="6" customFormat="1" ht="12.75" x14ac:dyDescent="0.2">
      <c r="A22" s="19" t="s">
        <v>34</v>
      </c>
      <c r="B22" s="7" t="s">
        <v>35</v>
      </c>
      <c r="C22" s="10" t="s">
        <v>7</v>
      </c>
      <c r="D22" s="31">
        <v>2.59</v>
      </c>
      <c r="E22" s="31">
        <v>1.49</v>
      </c>
      <c r="F22" s="31">
        <v>0.15</v>
      </c>
      <c r="G22" s="31"/>
      <c r="H22" s="31">
        <f t="shared" si="1"/>
        <v>1.64</v>
      </c>
      <c r="I22" s="32">
        <f t="shared" si="0"/>
        <v>4.2299999999999995</v>
      </c>
    </row>
    <row r="23" spans="1:9" s="6" customFormat="1" ht="12.75" x14ac:dyDescent="0.2">
      <c r="A23" s="19" t="s">
        <v>36</v>
      </c>
      <c r="B23" s="7" t="s">
        <v>37</v>
      </c>
      <c r="C23" s="10" t="s">
        <v>7</v>
      </c>
      <c r="D23" s="31">
        <v>1.27</v>
      </c>
      <c r="E23" s="31">
        <v>0.88</v>
      </c>
      <c r="F23" s="31">
        <v>0.09</v>
      </c>
      <c r="G23" s="31"/>
      <c r="H23" s="31">
        <f t="shared" si="1"/>
        <v>0.97</v>
      </c>
      <c r="I23" s="32">
        <f t="shared" si="0"/>
        <v>2.2400000000000002</v>
      </c>
    </row>
    <row r="24" spans="1:9" s="6" customFormat="1" ht="12.75" x14ac:dyDescent="0.2">
      <c r="A24" s="19" t="s">
        <v>38</v>
      </c>
      <c r="B24" s="7" t="s">
        <v>39</v>
      </c>
      <c r="C24" s="10" t="s">
        <v>7</v>
      </c>
      <c r="D24" s="31">
        <v>1.27</v>
      </c>
      <c r="E24" s="31">
        <v>0.88</v>
      </c>
      <c r="F24" s="31">
        <v>0.09</v>
      </c>
      <c r="G24" s="31"/>
      <c r="H24" s="31">
        <f t="shared" si="1"/>
        <v>0.97</v>
      </c>
      <c r="I24" s="32">
        <f t="shared" si="0"/>
        <v>2.2400000000000002</v>
      </c>
    </row>
    <row r="25" spans="1:9" s="6" customFormat="1" ht="12.75" x14ac:dyDescent="0.2">
      <c r="A25" s="19" t="s">
        <v>40</v>
      </c>
      <c r="B25" s="7" t="s">
        <v>41</v>
      </c>
      <c r="C25" s="10" t="s">
        <v>7</v>
      </c>
      <c r="D25" s="31">
        <v>1.27</v>
      </c>
      <c r="E25" s="31">
        <v>0.88</v>
      </c>
      <c r="F25" s="31">
        <v>0.09</v>
      </c>
      <c r="G25" s="31"/>
      <c r="H25" s="31">
        <f t="shared" si="1"/>
        <v>0.97</v>
      </c>
      <c r="I25" s="32">
        <f t="shared" si="0"/>
        <v>2.2400000000000002</v>
      </c>
    </row>
    <row r="26" spans="1:9" s="6" customFormat="1" ht="12.75" x14ac:dyDescent="0.2">
      <c r="A26" s="19" t="s">
        <v>42</v>
      </c>
      <c r="B26" s="7" t="s">
        <v>43</v>
      </c>
      <c r="C26" s="10" t="s">
        <v>7</v>
      </c>
      <c r="D26" s="31">
        <v>1.27</v>
      </c>
      <c r="E26" s="31">
        <v>0.88</v>
      </c>
      <c r="F26" s="31">
        <v>0.09</v>
      </c>
      <c r="G26" s="31"/>
      <c r="H26" s="31">
        <f t="shared" si="1"/>
        <v>0.97</v>
      </c>
      <c r="I26" s="32">
        <f t="shared" si="0"/>
        <v>2.2400000000000002</v>
      </c>
    </row>
    <row r="27" spans="1:9" s="6" customFormat="1" ht="12.75" x14ac:dyDescent="0.2">
      <c r="A27" s="19" t="s">
        <v>44</v>
      </c>
      <c r="B27" s="7" t="s">
        <v>45</v>
      </c>
      <c r="C27" s="10" t="s">
        <v>7</v>
      </c>
      <c r="D27" s="31">
        <v>1.91</v>
      </c>
      <c r="E27" s="31">
        <v>0.88</v>
      </c>
      <c r="F27" s="31">
        <v>0.09</v>
      </c>
      <c r="G27" s="31"/>
      <c r="H27" s="31">
        <f t="shared" si="1"/>
        <v>0.97</v>
      </c>
      <c r="I27" s="32">
        <f t="shared" si="0"/>
        <v>2.88</v>
      </c>
    </row>
    <row r="28" spans="1:9" s="6" customFormat="1" ht="12.75" x14ac:dyDescent="0.2">
      <c r="A28" s="19" t="s">
        <v>46</v>
      </c>
      <c r="B28" s="7" t="s">
        <v>47</v>
      </c>
      <c r="C28" s="10" t="s">
        <v>7</v>
      </c>
      <c r="D28" s="31">
        <v>1.27</v>
      </c>
      <c r="E28" s="31">
        <v>0.88</v>
      </c>
      <c r="F28" s="31">
        <v>0.09</v>
      </c>
      <c r="G28" s="31"/>
      <c r="H28" s="31">
        <f t="shared" si="1"/>
        <v>0.97</v>
      </c>
      <c r="I28" s="32">
        <f t="shared" si="0"/>
        <v>2.2400000000000002</v>
      </c>
    </row>
    <row r="29" spans="1:9" s="6" customFormat="1" ht="12.75" x14ac:dyDescent="0.2">
      <c r="A29" s="19" t="s">
        <v>48</v>
      </c>
      <c r="B29" s="7" t="s">
        <v>49</v>
      </c>
      <c r="C29" s="10" t="s">
        <v>7</v>
      </c>
      <c r="D29" s="31">
        <v>1.91</v>
      </c>
      <c r="E29" s="31">
        <v>0.88</v>
      </c>
      <c r="F29" s="31">
        <v>0.09</v>
      </c>
      <c r="G29" s="31"/>
      <c r="H29" s="31">
        <f t="shared" si="1"/>
        <v>0.97</v>
      </c>
      <c r="I29" s="32">
        <f t="shared" si="0"/>
        <v>2.88</v>
      </c>
    </row>
    <row r="30" spans="1:9" s="6" customFormat="1" ht="12.75" x14ac:dyDescent="0.2">
      <c r="A30" s="19" t="s">
        <v>50</v>
      </c>
      <c r="B30" s="7" t="s">
        <v>51</v>
      </c>
      <c r="C30" s="10" t="s">
        <v>7</v>
      </c>
      <c r="D30" s="31">
        <v>1.91</v>
      </c>
      <c r="E30" s="31">
        <v>0.88</v>
      </c>
      <c r="F30" s="31">
        <v>0.09</v>
      </c>
      <c r="G30" s="31"/>
      <c r="H30" s="31">
        <f t="shared" si="1"/>
        <v>0.97</v>
      </c>
      <c r="I30" s="32">
        <f t="shared" si="0"/>
        <v>2.88</v>
      </c>
    </row>
    <row r="31" spans="1:9" s="6" customFormat="1" ht="12.75" customHeight="1" x14ac:dyDescent="0.2">
      <c r="A31" s="36" t="s">
        <v>52</v>
      </c>
      <c r="B31" s="37"/>
      <c r="C31" s="37"/>
      <c r="D31" s="37"/>
      <c r="E31" s="37"/>
      <c r="F31" s="37"/>
      <c r="G31" s="37"/>
      <c r="H31" s="37"/>
      <c r="I31" s="37"/>
    </row>
    <row r="32" spans="1:9" s="6" customFormat="1" ht="12.75" x14ac:dyDescent="0.2">
      <c r="A32" s="19" t="s">
        <v>53</v>
      </c>
      <c r="B32" s="7" t="s">
        <v>54</v>
      </c>
      <c r="C32" s="10" t="s">
        <v>7</v>
      </c>
      <c r="D32" s="31">
        <v>1.27</v>
      </c>
      <c r="E32" s="31">
        <v>0.88</v>
      </c>
      <c r="F32" s="31">
        <v>0.09</v>
      </c>
      <c r="G32" s="31"/>
      <c r="H32" s="31">
        <f t="shared" ref="H32:H39" si="2">E32+F32</f>
        <v>0.97</v>
      </c>
      <c r="I32" s="32">
        <f t="shared" ref="I32:I39" si="3">H32+D32</f>
        <v>2.2400000000000002</v>
      </c>
    </row>
    <row r="33" spans="1:9" s="6" customFormat="1" ht="12.75" x14ac:dyDescent="0.2">
      <c r="A33" s="19" t="s">
        <v>55</v>
      </c>
      <c r="B33" s="7" t="s">
        <v>56</v>
      </c>
      <c r="C33" s="10" t="s">
        <v>7</v>
      </c>
      <c r="D33" s="31">
        <v>1.27</v>
      </c>
      <c r="E33" s="31">
        <v>0.88</v>
      </c>
      <c r="F33" s="31">
        <v>0.09</v>
      </c>
      <c r="G33" s="31"/>
      <c r="H33" s="31">
        <f t="shared" si="2"/>
        <v>0.97</v>
      </c>
      <c r="I33" s="32">
        <f t="shared" si="3"/>
        <v>2.2400000000000002</v>
      </c>
    </row>
    <row r="34" spans="1:9" s="6" customFormat="1" ht="25.5" x14ac:dyDescent="0.2">
      <c r="A34" s="19" t="s">
        <v>57</v>
      </c>
      <c r="B34" s="7" t="s">
        <v>58</v>
      </c>
      <c r="C34" s="10" t="s">
        <v>7</v>
      </c>
      <c r="D34" s="31">
        <v>1.27</v>
      </c>
      <c r="E34" s="31">
        <v>0.88</v>
      </c>
      <c r="F34" s="31">
        <v>0.09</v>
      </c>
      <c r="G34" s="31"/>
      <c r="H34" s="31">
        <f t="shared" si="2"/>
        <v>0.97</v>
      </c>
      <c r="I34" s="32">
        <f t="shared" si="3"/>
        <v>2.2400000000000002</v>
      </c>
    </row>
    <row r="35" spans="1:9" s="6" customFormat="1" ht="25.5" x14ac:dyDescent="0.2">
      <c r="A35" s="19" t="s">
        <v>59</v>
      </c>
      <c r="B35" s="7" t="s">
        <v>60</v>
      </c>
      <c r="C35" s="10" t="s">
        <v>7</v>
      </c>
      <c r="D35" s="31">
        <v>1.27</v>
      </c>
      <c r="E35" s="31">
        <v>0.88</v>
      </c>
      <c r="F35" s="31">
        <v>0.09</v>
      </c>
      <c r="G35" s="31"/>
      <c r="H35" s="31">
        <f t="shared" si="2"/>
        <v>0.97</v>
      </c>
      <c r="I35" s="32">
        <f t="shared" si="3"/>
        <v>2.2400000000000002</v>
      </c>
    </row>
    <row r="36" spans="1:9" s="6" customFormat="1" ht="12.75" x14ac:dyDescent="0.2">
      <c r="A36" s="19" t="s">
        <v>61</v>
      </c>
      <c r="B36" s="7" t="s">
        <v>62</v>
      </c>
      <c r="C36" s="10" t="s">
        <v>7</v>
      </c>
      <c r="D36" s="31">
        <v>2.59</v>
      </c>
      <c r="E36" s="31">
        <v>0.88</v>
      </c>
      <c r="F36" s="31">
        <v>0.09</v>
      </c>
      <c r="G36" s="31"/>
      <c r="H36" s="31">
        <f t="shared" si="2"/>
        <v>0.97</v>
      </c>
      <c r="I36" s="32">
        <f t="shared" si="3"/>
        <v>3.5599999999999996</v>
      </c>
    </row>
    <row r="37" spans="1:9" s="6" customFormat="1" ht="12.75" x14ac:dyDescent="0.2">
      <c r="A37" s="19" t="s">
        <v>63</v>
      </c>
      <c r="B37" s="7" t="s">
        <v>64</v>
      </c>
      <c r="C37" s="10" t="s">
        <v>7</v>
      </c>
      <c r="D37" s="31">
        <v>1.35</v>
      </c>
      <c r="E37" s="31">
        <v>0.88</v>
      </c>
      <c r="F37" s="31">
        <v>0.09</v>
      </c>
      <c r="G37" s="31"/>
      <c r="H37" s="31">
        <f t="shared" si="2"/>
        <v>0.97</v>
      </c>
      <c r="I37" s="32">
        <f t="shared" si="3"/>
        <v>2.3200000000000003</v>
      </c>
    </row>
    <row r="38" spans="1:9" s="6" customFormat="1" ht="25.5" x14ac:dyDescent="0.2">
      <c r="A38" s="19" t="s">
        <v>65</v>
      </c>
      <c r="B38" s="7" t="s">
        <v>66</v>
      </c>
      <c r="C38" s="10" t="s">
        <v>7</v>
      </c>
      <c r="D38" s="31">
        <v>3.31</v>
      </c>
      <c r="E38" s="31">
        <v>0.88</v>
      </c>
      <c r="F38" s="31">
        <v>0.09</v>
      </c>
      <c r="G38" s="31"/>
      <c r="H38" s="31">
        <f t="shared" si="2"/>
        <v>0.97</v>
      </c>
      <c r="I38" s="32">
        <f t="shared" si="3"/>
        <v>4.28</v>
      </c>
    </row>
    <row r="39" spans="1:9" s="6" customFormat="1" ht="12.75" x14ac:dyDescent="0.2">
      <c r="A39" s="19" t="s">
        <v>67</v>
      </c>
      <c r="B39" s="7" t="s">
        <v>68</v>
      </c>
      <c r="C39" s="10" t="s">
        <v>7</v>
      </c>
      <c r="D39" s="31">
        <v>4.6399999999999997</v>
      </c>
      <c r="E39" s="31">
        <v>0.88</v>
      </c>
      <c r="F39" s="31">
        <v>0.09</v>
      </c>
      <c r="G39" s="31"/>
      <c r="H39" s="31">
        <f t="shared" si="2"/>
        <v>0.97</v>
      </c>
      <c r="I39" s="32">
        <f t="shared" si="3"/>
        <v>5.6099999999999994</v>
      </c>
    </row>
    <row r="40" spans="1:9" s="6" customFormat="1" ht="12.75" customHeight="1" x14ac:dyDescent="0.2">
      <c r="A40" s="36" t="s">
        <v>69</v>
      </c>
      <c r="B40" s="37"/>
      <c r="C40" s="37"/>
      <c r="D40" s="37"/>
      <c r="E40" s="37"/>
      <c r="F40" s="37"/>
      <c r="G40" s="37"/>
      <c r="H40" s="37"/>
      <c r="I40" s="37"/>
    </row>
    <row r="41" spans="1:9" s="6" customFormat="1" ht="12.75" customHeight="1" x14ac:dyDescent="0.2">
      <c r="A41" s="19" t="s">
        <v>70</v>
      </c>
      <c r="B41" s="7" t="s">
        <v>71</v>
      </c>
      <c r="C41" s="10" t="s">
        <v>7</v>
      </c>
      <c r="D41" s="31">
        <v>2.59</v>
      </c>
      <c r="E41" s="31">
        <v>1.51</v>
      </c>
      <c r="F41" s="31">
        <v>0.15</v>
      </c>
      <c r="G41" s="31"/>
      <c r="H41" s="31">
        <f>E41+F41</f>
        <v>1.66</v>
      </c>
      <c r="I41" s="32">
        <f>H41+D41</f>
        <v>4.25</v>
      </c>
    </row>
    <row r="42" spans="1:9" s="6" customFormat="1" ht="12.75" x14ac:dyDescent="0.2">
      <c r="A42" s="19" t="s">
        <v>72</v>
      </c>
      <c r="B42" s="7" t="s">
        <v>73</v>
      </c>
      <c r="C42" s="10" t="s">
        <v>7</v>
      </c>
      <c r="D42" s="31">
        <v>2.59</v>
      </c>
      <c r="E42" s="31">
        <v>1.1499999999999999</v>
      </c>
      <c r="F42" s="31">
        <v>0.12</v>
      </c>
      <c r="G42" s="31"/>
      <c r="H42" s="31">
        <f>E42+F42</f>
        <v>1.27</v>
      </c>
      <c r="I42" s="32">
        <f>H42+D42</f>
        <v>3.86</v>
      </c>
    </row>
    <row r="43" spans="1:9" s="6" customFormat="1" ht="12.75" x14ac:dyDescent="0.2">
      <c r="A43" s="19" t="s">
        <v>74</v>
      </c>
      <c r="B43" s="7" t="s">
        <v>75</v>
      </c>
      <c r="C43" s="10" t="s">
        <v>7</v>
      </c>
      <c r="D43" s="31">
        <v>1.07</v>
      </c>
      <c r="E43" s="31">
        <v>0.83</v>
      </c>
      <c r="F43" s="31">
        <v>0.08</v>
      </c>
      <c r="G43" s="31"/>
      <c r="H43" s="31">
        <f>E43+F43</f>
        <v>0.90999999999999992</v>
      </c>
      <c r="I43" s="32">
        <f>H43+D43</f>
        <v>1.98</v>
      </c>
    </row>
    <row r="44" spans="1:9" s="6" customFormat="1" ht="12.75" customHeight="1" x14ac:dyDescent="0.2">
      <c r="A44" s="36" t="s">
        <v>76</v>
      </c>
      <c r="B44" s="37"/>
      <c r="C44" s="37"/>
      <c r="D44" s="37"/>
      <c r="E44" s="37"/>
      <c r="F44" s="37"/>
      <c r="G44" s="37"/>
      <c r="H44" s="37"/>
      <c r="I44" s="37"/>
    </row>
    <row r="45" spans="1:9" s="6" customFormat="1" ht="12.75" customHeight="1" x14ac:dyDescent="0.2">
      <c r="A45" s="19" t="s">
        <v>77</v>
      </c>
      <c r="B45" s="7" t="s">
        <v>78</v>
      </c>
      <c r="C45" s="10" t="s">
        <v>7</v>
      </c>
      <c r="D45" s="31">
        <v>1.27</v>
      </c>
      <c r="E45" s="31">
        <v>0.59</v>
      </c>
      <c r="F45" s="31">
        <v>0.06</v>
      </c>
      <c r="G45" s="31"/>
      <c r="H45" s="31">
        <f>E45+F45</f>
        <v>0.64999999999999991</v>
      </c>
      <c r="I45" s="32">
        <f>D45+H45</f>
        <v>1.92</v>
      </c>
    </row>
    <row r="46" spans="1:9" s="6" customFormat="1" ht="13.5" customHeight="1" x14ac:dyDescent="0.2">
      <c r="A46" s="22"/>
      <c r="B46" s="40" t="s">
        <v>130</v>
      </c>
      <c r="C46" s="41"/>
      <c r="D46" s="41"/>
      <c r="E46" s="41"/>
      <c r="F46" s="41"/>
      <c r="G46" s="41"/>
      <c r="H46" s="41"/>
      <c r="I46" s="42"/>
    </row>
    <row r="47" spans="1:9" s="6" customFormat="1" ht="13.5" customHeight="1" x14ac:dyDescent="0.2">
      <c r="A47" s="38" t="s">
        <v>79</v>
      </c>
      <c r="B47" s="39"/>
      <c r="C47" s="39"/>
      <c r="D47" s="39"/>
      <c r="E47" s="39"/>
      <c r="F47" s="39"/>
      <c r="G47" s="39"/>
      <c r="H47" s="39"/>
      <c r="I47" s="39"/>
    </row>
    <row r="48" spans="1:9" s="6" customFormat="1" ht="12.75" customHeight="1" x14ac:dyDescent="0.2">
      <c r="A48" s="11" t="s">
        <v>80</v>
      </c>
      <c r="B48" s="12" t="s">
        <v>81</v>
      </c>
      <c r="C48" s="10" t="s">
        <v>7</v>
      </c>
      <c r="D48" s="33">
        <v>1.27</v>
      </c>
      <c r="E48" s="33">
        <v>2.4900000000000002</v>
      </c>
      <c r="F48" s="33">
        <v>0.08</v>
      </c>
      <c r="G48" s="33">
        <v>0.33</v>
      </c>
      <c r="H48" s="31">
        <f>E48+F48+G48</f>
        <v>2.9000000000000004</v>
      </c>
      <c r="I48" s="32">
        <f>H48+D48</f>
        <v>4.17</v>
      </c>
    </row>
    <row r="49" spans="1:9" s="6" customFormat="1" ht="12.75" x14ac:dyDescent="0.2">
      <c r="A49" s="11" t="s">
        <v>82</v>
      </c>
      <c r="B49" s="12" t="s">
        <v>83</v>
      </c>
      <c r="C49" s="10" t="s">
        <v>7</v>
      </c>
      <c r="D49" s="33">
        <v>2.59</v>
      </c>
      <c r="E49" s="33">
        <v>2.4900000000000002</v>
      </c>
      <c r="F49" s="33">
        <v>0.08</v>
      </c>
      <c r="G49" s="33">
        <v>0.33</v>
      </c>
      <c r="H49" s="31">
        <f t="shared" ref="H49:H51" si="4">E49+F49+G49</f>
        <v>2.9000000000000004</v>
      </c>
      <c r="I49" s="32">
        <f>H49+D49</f>
        <v>5.49</v>
      </c>
    </row>
    <row r="50" spans="1:9" s="6" customFormat="1" ht="12.75" x14ac:dyDescent="0.2">
      <c r="A50" s="11" t="s">
        <v>84</v>
      </c>
      <c r="B50" s="12" t="s">
        <v>85</v>
      </c>
      <c r="C50" s="10" t="s">
        <v>7</v>
      </c>
      <c r="D50" s="33">
        <v>5.2</v>
      </c>
      <c r="E50" s="33">
        <v>3.02</v>
      </c>
      <c r="F50" s="33">
        <v>0.01</v>
      </c>
      <c r="G50" s="33">
        <v>0.57999999999999996</v>
      </c>
      <c r="H50" s="31">
        <f t="shared" si="4"/>
        <v>3.61</v>
      </c>
      <c r="I50" s="32">
        <f>H50+D50</f>
        <v>8.81</v>
      </c>
    </row>
    <row r="51" spans="1:9" s="6" customFormat="1" ht="12.75" x14ac:dyDescent="0.2">
      <c r="A51" s="11" t="s">
        <v>86</v>
      </c>
      <c r="B51" s="12" t="s">
        <v>87</v>
      </c>
      <c r="C51" s="10" t="s">
        <v>7</v>
      </c>
      <c r="D51" s="33">
        <v>1.91</v>
      </c>
      <c r="E51" s="33">
        <v>1.77</v>
      </c>
      <c r="F51" s="33">
        <v>0.01</v>
      </c>
      <c r="G51" s="33">
        <v>0.33</v>
      </c>
      <c r="H51" s="31">
        <f t="shared" si="4"/>
        <v>2.11</v>
      </c>
      <c r="I51" s="32">
        <f>H51+D51</f>
        <v>4.0199999999999996</v>
      </c>
    </row>
    <row r="52" spans="1:9" s="6" customFormat="1" ht="12.75" customHeight="1" x14ac:dyDescent="0.2">
      <c r="A52" s="36" t="s">
        <v>88</v>
      </c>
      <c r="B52" s="37"/>
      <c r="C52" s="37"/>
      <c r="D52" s="37"/>
      <c r="E52" s="37"/>
      <c r="F52" s="37"/>
      <c r="G52" s="37"/>
      <c r="H52" s="37"/>
      <c r="I52" s="37"/>
    </row>
    <row r="53" spans="1:9" s="6" customFormat="1" ht="12.75" customHeight="1" x14ac:dyDescent="0.2">
      <c r="A53" s="11" t="s">
        <v>89</v>
      </c>
      <c r="B53" s="12" t="s">
        <v>90</v>
      </c>
      <c r="C53" s="10" t="s">
        <v>7</v>
      </c>
      <c r="D53" s="33">
        <v>1.91</v>
      </c>
      <c r="E53" s="33">
        <v>1.77</v>
      </c>
      <c r="F53" s="33">
        <v>0.01</v>
      </c>
      <c r="G53" s="33">
        <v>0.33</v>
      </c>
      <c r="H53" s="31">
        <f t="shared" ref="H53:H55" si="5">E53+F53+G53</f>
        <v>2.11</v>
      </c>
      <c r="I53" s="32">
        <f>H53+D53</f>
        <v>4.0199999999999996</v>
      </c>
    </row>
    <row r="54" spans="1:9" s="6" customFormat="1" ht="12.75" x14ac:dyDescent="0.2">
      <c r="A54" s="11" t="s">
        <v>91</v>
      </c>
      <c r="B54" s="12" t="s">
        <v>92</v>
      </c>
      <c r="C54" s="10" t="s">
        <v>7</v>
      </c>
      <c r="D54" s="33">
        <v>2.59</v>
      </c>
      <c r="E54" s="33">
        <v>1.77</v>
      </c>
      <c r="F54" s="33">
        <v>0.01</v>
      </c>
      <c r="G54" s="33">
        <v>0.33</v>
      </c>
      <c r="H54" s="31">
        <f t="shared" si="5"/>
        <v>2.11</v>
      </c>
      <c r="I54" s="32">
        <f>H54+D54</f>
        <v>4.6999999999999993</v>
      </c>
    </row>
    <row r="55" spans="1:9" s="6" customFormat="1" ht="12.75" x14ac:dyDescent="0.2">
      <c r="A55" s="11" t="s">
        <v>93</v>
      </c>
      <c r="B55" s="12" t="s">
        <v>94</v>
      </c>
      <c r="C55" s="10" t="s">
        <v>7</v>
      </c>
      <c r="D55" s="33">
        <v>2.59</v>
      </c>
      <c r="E55" s="33">
        <v>1.77</v>
      </c>
      <c r="F55" s="33">
        <v>0.01</v>
      </c>
      <c r="G55" s="33">
        <v>0.33</v>
      </c>
      <c r="H55" s="31">
        <f t="shared" si="5"/>
        <v>2.11</v>
      </c>
      <c r="I55" s="32">
        <f>H55+D55</f>
        <v>4.6999999999999993</v>
      </c>
    </row>
    <row r="56" spans="1:9" s="6" customFormat="1" ht="12.75" customHeight="1" x14ac:dyDescent="0.2">
      <c r="A56" s="36" t="s">
        <v>95</v>
      </c>
      <c r="B56" s="37"/>
      <c r="C56" s="37"/>
      <c r="D56" s="37"/>
      <c r="E56" s="37"/>
      <c r="F56" s="37"/>
      <c r="G56" s="37"/>
      <c r="H56" s="37"/>
      <c r="I56" s="37"/>
    </row>
    <row r="57" spans="1:9" s="6" customFormat="1" ht="12.75" customHeight="1" x14ac:dyDescent="0.2">
      <c r="A57" s="11" t="s">
        <v>8</v>
      </c>
      <c r="B57" s="13" t="s">
        <v>96</v>
      </c>
      <c r="C57" s="10" t="s">
        <v>7</v>
      </c>
      <c r="D57" s="33">
        <v>2.59</v>
      </c>
      <c r="E57" s="33">
        <v>1.24</v>
      </c>
      <c r="F57" s="33">
        <v>0.12</v>
      </c>
      <c r="G57" s="33"/>
      <c r="H57" s="31">
        <f>E57+F57</f>
        <v>1.3599999999999999</v>
      </c>
      <c r="I57" s="32">
        <f>H57+D57</f>
        <v>3.9499999999999997</v>
      </c>
    </row>
    <row r="58" spans="1:9" s="6" customFormat="1" ht="25.5" x14ac:dyDescent="0.2">
      <c r="A58" s="11" t="s">
        <v>9</v>
      </c>
      <c r="B58" s="7" t="s">
        <v>97</v>
      </c>
      <c r="C58" s="10" t="s">
        <v>7</v>
      </c>
      <c r="D58" s="33">
        <v>2.59</v>
      </c>
      <c r="E58" s="33">
        <v>1.96</v>
      </c>
      <c r="F58" s="33">
        <v>0.2</v>
      </c>
      <c r="G58" s="33"/>
      <c r="H58" s="31">
        <f>E58+F58</f>
        <v>2.16</v>
      </c>
      <c r="I58" s="32">
        <f>H58+D58</f>
        <v>4.75</v>
      </c>
    </row>
    <row r="59" spans="1:9" s="6" customFormat="1" ht="12.75" x14ac:dyDescent="0.2">
      <c r="A59" s="11" t="s">
        <v>98</v>
      </c>
      <c r="B59" s="7" t="s">
        <v>99</v>
      </c>
      <c r="C59" s="10" t="s">
        <v>7</v>
      </c>
      <c r="D59" s="33">
        <v>2.4900000000000002</v>
      </c>
      <c r="E59" s="33">
        <v>1.25</v>
      </c>
      <c r="F59" s="33">
        <v>0.13</v>
      </c>
      <c r="G59" s="33"/>
      <c r="H59" s="31">
        <f>E59+F59</f>
        <v>1.38</v>
      </c>
      <c r="I59" s="32">
        <f>H59+D59</f>
        <v>3.87</v>
      </c>
    </row>
    <row r="60" spans="1:9" s="6" customFormat="1" ht="13.5" customHeight="1" x14ac:dyDescent="0.2">
      <c r="A60" s="23" t="s">
        <v>100</v>
      </c>
      <c r="B60" s="23"/>
      <c r="C60" s="23"/>
      <c r="D60" s="23"/>
      <c r="E60" s="23"/>
      <c r="F60" s="23"/>
      <c r="G60" s="23"/>
      <c r="H60" s="23"/>
      <c r="I60" s="23"/>
    </row>
    <row r="61" spans="1:9" s="6" customFormat="1" ht="13.5" customHeight="1" x14ac:dyDescent="0.2">
      <c r="A61" s="14" t="s">
        <v>115</v>
      </c>
      <c r="B61" s="43" t="s">
        <v>116</v>
      </c>
      <c r="C61" s="43"/>
      <c r="D61" s="43"/>
      <c r="E61" s="43"/>
      <c r="F61" s="43"/>
      <c r="G61" s="43"/>
      <c r="H61" s="43"/>
      <c r="I61" s="43"/>
    </row>
    <row r="62" spans="1:9" s="6" customFormat="1" ht="27" customHeight="1" x14ac:dyDescent="0.2">
      <c r="A62" s="14" t="s">
        <v>12</v>
      </c>
      <c r="B62" s="15" t="s">
        <v>117</v>
      </c>
      <c r="C62" s="16" t="s">
        <v>118</v>
      </c>
      <c r="D62" s="34">
        <v>7.92</v>
      </c>
      <c r="E62" s="35">
        <v>0.05</v>
      </c>
      <c r="F62" s="35">
        <v>0.01</v>
      </c>
      <c r="G62" s="35"/>
      <c r="H62" s="35">
        <f>E62+F62</f>
        <v>6.0000000000000005E-2</v>
      </c>
      <c r="I62" s="32">
        <f>H62+D62</f>
        <v>7.9799999999999995</v>
      </c>
    </row>
    <row r="63" spans="1:9" s="6" customFormat="1" ht="27" customHeight="1" x14ac:dyDescent="0.2">
      <c r="A63" s="14" t="s">
        <v>14</v>
      </c>
      <c r="B63" s="15" t="s">
        <v>119</v>
      </c>
      <c r="C63" s="16" t="s">
        <v>118</v>
      </c>
      <c r="D63" s="35">
        <v>4.32</v>
      </c>
      <c r="E63" s="35">
        <v>0.05</v>
      </c>
      <c r="F63" s="35">
        <v>0.01</v>
      </c>
      <c r="G63" s="35"/>
      <c r="H63" s="35">
        <f>E63+F63</f>
        <v>6.0000000000000005E-2</v>
      </c>
      <c r="I63" s="32">
        <f>H63+D63</f>
        <v>4.38</v>
      </c>
    </row>
    <row r="64" spans="1:9" s="6" customFormat="1" ht="13.5" customHeight="1" x14ac:dyDescent="0.2">
      <c r="A64" s="14" t="s">
        <v>120</v>
      </c>
      <c r="B64" s="15" t="s">
        <v>121</v>
      </c>
      <c r="C64" s="20"/>
      <c r="D64" s="35"/>
      <c r="E64" s="35"/>
      <c r="F64" s="35"/>
      <c r="G64" s="35"/>
      <c r="H64" s="35"/>
      <c r="I64" s="32"/>
    </row>
    <row r="65" spans="1:9" s="6" customFormat="1" ht="13.5" customHeight="1" x14ac:dyDescent="0.2">
      <c r="A65" s="14" t="s">
        <v>70</v>
      </c>
      <c r="B65" s="15" t="s">
        <v>122</v>
      </c>
      <c r="C65" s="16" t="s">
        <v>7</v>
      </c>
      <c r="D65" s="34">
        <v>8.4499999999999993</v>
      </c>
      <c r="E65" s="34">
        <v>3.96</v>
      </c>
      <c r="F65" s="34">
        <v>0.4</v>
      </c>
      <c r="G65" s="34"/>
      <c r="H65" s="35">
        <f>E65+F65</f>
        <v>4.3600000000000003</v>
      </c>
      <c r="I65" s="32">
        <f>H65+D65</f>
        <v>12.809999999999999</v>
      </c>
    </row>
    <row r="66" spans="1:9" s="6" customFormat="1" ht="13.5" customHeight="1" x14ac:dyDescent="0.2">
      <c r="A66" s="14" t="s">
        <v>123</v>
      </c>
      <c r="B66" s="17" t="s">
        <v>124</v>
      </c>
      <c r="C66" s="16" t="s">
        <v>7</v>
      </c>
      <c r="D66" s="34">
        <v>8.4499999999999993</v>
      </c>
      <c r="E66" s="34">
        <v>4.18</v>
      </c>
      <c r="F66" s="34">
        <v>0.42</v>
      </c>
      <c r="G66" s="34"/>
      <c r="H66" s="35">
        <f>E66+F66</f>
        <v>4.5999999999999996</v>
      </c>
      <c r="I66" s="32">
        <f>H66+D66</f>
        <v>13.049999999999999</v>
      </c>
    </row>
    <row r="67" spans="1:9" s="6" customFormat="1" ht="12.75" x14ac:dyDescent="0.2">
      <c r="A67" s="14" t="s">
        <v>125</v>
      </c>
      <c r="B67" s="15" t="s">
        <v>126</v>
      </c>
      <c r="C67" s="16" t="s">
        <v>7</v>
      </c>
      <c r="D67" s="34">
        <v>12.7</v>
      </c>
      <c r="E67" s="35">
        <v>3.96</v>
      </c>
      <c r="F67" s="35">
        <v>0.4</v>
      </c>
      <c r="G67" s="35"/>
      <c r="H67" s="35">
        <f>E67+F67</f>
        <v>4.3600000000000003</v>
      </c>
      <c r="I67" s="32">
        <f>H67+D67</f>
        <v>17.059999999999999</v>
      </c>
    </row>
    <row r="68" spans="1:9" s="6" customFormat="1" ht="12.75" x14ac:dyDescent="0.2">
      <c r="A68" s="14" t="s">
        <v>127</v>
      </c>
      <c r="B68" s="15" t="s">
        <v>128</v>
      </c>
      <c r="C68" s="16" t="s">
        <v>7</v>
      </c>
      <c r="D68" s="34">
        <v>12.7</v>
      </c>
      <c r="E68" s="35">
        <v>3.71</v>
      </c>
      <c r="F68" s="35">
        <v>0.37</v>
      </c>
      <c r="G68" s="35"/>
      <c r="H68" s="35">
        <f>E68+F68</f>
        <v>4.08</v>
      </c>
      <c r="I68" s="32">
        <f>H68+D68</f>
        <v>16.78</v>
      </c>
    </row>
    <row r="69" spans="1:9" ht="25.5" customHeight="1" x14ac:dyDescent="0.25">
      <c r="A69" s="14"/>
      <c r="B69" s="44" t="s">
        <v>129</v>
      </c>
      <c r="C69" s="44"/>
      <c r="D69" s="44"/>
      <c r="E69" s="44"/>
      <c r="F69" s="44"/>
      <c r="G69" s="44"/>
      <c r="H69" s="44"/>
      <c r="I69" s="44"/>
    </row>
    <row r="70" spans="1:9" ht="15" customHeight="1" x14ac:dyDescent="0.25">
      <c r="A70" s="24" t="s">
        <v>101</v>
      </c>
      <c r="B70" s="24"/>
      <c r="C70" s="24"/>
      <c r="D70" s="24"/>
      <c r="E70" s="24"/>
      <c r="F70" s="24"/>
      <c r="G70" s="24"/>
      <c r="H70" s="24"/>
      <c r="I70" s="24"/>
    </row>
    <row r="71" spans="1:9" ht="15" customHeight="1" x14ac:dyDescent="0.25">
      <c r="A71" s="17" t="s">
        <v>102</v>
      </c>
      <c r="B71" s="17" t="s">
        <v>103</v>
      </c>
      <c r="C71" s="10" t="s">
        <v>7</v>
      </c>
      <c r="D71" s="35">
        <v>6.62</v>
      </c>
      <c r="E71" s="35">
        <v>2.84</v>
      </c>
      <c r="F71" s="35">
        <v>0.28000000000000003</v>
      </c>
      <c r="G71" s="35"/>
      <c r="H71" s="35">
        <f t="shared" ref="H71:H77" si="6">E71+F71</f>
        <v>3.12</v>
      </c>
      <c r="I71" s="32">
        <f t="shared" ref="I71:I77" si="7">H71+D71</f>
        <v>9.74</v>
      </c>
    </row>
    <row r="72" spans="1:9" ht="25.5" x14ac:dyDescent="0.25">
      <c r="A72" s="17" t="s">
        <v>104</v>
      </c>
      <c r="B72" s="8" t="s">
        <v>105</v>
      </c>
      <c r="C72" s="10" t="s">
        <v>7</v>
      </c>
      <c r="D72" s="35">
        <v>6.62</v>
      </c>
      <c r="E72" s="35">
        <v>1.24</v>
      </c>
      <c r="F72" s="35">
        <v>0.12</v>
      </c>
      <c r="G72" s="35"/>
      <c r="H72" s="35">
        <f t="shared" si="6"/>
        <v>1.3599999999999999</v>
      </c>
      <c r="I72" s="32">
        <f t="shared" si="7"/>
        <v>7.98</v>
      </c>
    </row>
    <row r="73" spans="1:9" x14ac:dyDescent="0.25">
      <c r="A73" s="18" t="s">
        <v>106</v>
      </c>
      <c r="B73" s="8" t="s">
        <v>107</v>
      </c>
      <c r="C73" s="10" t="s">
        <v>7</v>
      </c>
      <c r="D73" s="35">
        <v>10.56</v>
      </c>
      <c r="E73" s="35">
        <v>0.88</v>
      </c>
      <c r="F73" s="35">
        <v>0.09</v>
      </c>
      <c r="G73" s="35"/>
      <c r="H73" s="35">
        <f t="shared" si="6"/>
        <v>0.97</v>
      </c>
      <c r="I73" s="32">
        <f t="shared" si="7"/>
        <v>11.530000000000001</v>
      </c>
    </row>
    <row r="74" spans="1:9" x14ac:dyDescent="0.25">
      <c r="A74" s="18" t="s">
        <v>108</v>
      </c>
      <c r="B74" s="8" t="s">
        <v>109</v>
      </c>
      <c r="C74" s="10" t="s">
        <v>7</v>
      </c>
      <c r="D74" s="34">
        <v>8.4600000000000009</v>
      </c>
      <c r="E74" s="35">
        <v>2.64</v>
      </c>
      <c r="F74" s="35">
        <v>0.26</v>
      </c>
      <c r="G74" s="35"/>
      <c r="H74" s="35">
        <f t="shared" si="6"/>
        <v>2.9000000000000004</v>
      </c>
      <c r="I74" s="32">
        <f t="shared" si="7"/>
        <v>11.360000000000001</v>
      </c>
    </row>
    <row r="75" spans="1:9" x14ac:dyDescent="0.25">
      <c r="A75" s="18" t="s">
        <v>110</v>
      </c>
      <c r="B75" s="8" t="s">
        <v>111</v>
      </c>
      <c r="C75" s="10" t="s">
        <v>7</v>
      </c>
      <c r="D75" s="34">
        <v>8.4600000000000009</v>
      </c>
      <c r="E75" s="35">
        <v>1.27</v>
      </c>
      <c r="F75" s="35">
        <v>0.13</v>
      </c>
      <c r="G75" s="35"/>
      <c r="H75" s="35">
        <f t="shared" si="6"/>
        <v>1.4</v>
      </c>
      <c r="I75" s="32">
        <f t="shared" si="7"/>
        <v>9.8600000000000012</v>
      </c>
    </row>
    <row r="76" spans="1:9" ht="25.5" x14ac:dyDescent="0.25">
      <c r="A76" s="18" t="s">
        <v>112</v>
      </c>
      <c r="B76" s="8" t="s">
        <v>113</v>
      </c>
      <c r="C76" s="10" t="s">
        <v>7</v>
      </c>
      <c r="D76" s="35">
        <v>10.56</v>
      </c>
      <c r="E76" s="35">
        <v>0.32</v>
      </c>
      <c r="F76" s="35">
        <v>0.03</v>
      </c>
      <c r="G76" s="35"/>
      <c r="H76" s="35">
        <f t="shared" si="6"/>
        <v>0.35</v>
      </c>
      <c r="I76" s="32">
        <f t="shared" si="7"/>
        <v>10.91</v>
      </c>
    </row>
    <row r="77" spans="1:9" x14ac:dyDescent="0.25">
      <c r="A77" s="18" t="s">
        <v>114</v>
      </c>
      <c r="B77" s="19" t="s">
        <v>64</v>
      </c>
      <c r="C77" s="10" t="s">
        <v>7</v>
      </c>
      <c r="D77" s="34">
        <v>8.4600000000000009</v>
      </c>
      <c r="E77" s="35">
        <v>1.27</v>
      </c>
      <c r="F77" s="35">
        <v>0.13</v>
      </c>
      <c r="G77" s="35"/>
      <c r="H77" s="35">
        <f t="shared" si="6"/>
        <v>1.4</v>
      </c>
      <c r="I77" s="32">
        <f t="shared" si="7"/>
        <v>9.8600000000000012</v>
      </c>
    </row>
  </sheetData>
  <mergeCells count="15">
    <mergeCell ref="B61:I61"/>
    <mergeCell ref="B69:I69"/>
    <mergeCell ref="A70:I70"/>
    <mergeCell ref="A7:I7"/>
    <mergeCell ref="A6:I6"/>
    <mergeCell ref="A9:I9"/>
    <mergeCell ref="A10:I10"/>
    <mergeCell ref="A31:I31"/>
    <mergeCell ref="A40:I40"/>
    <mergeCell ref="A44:I44"/>
    <mergeCell ref="B46:I46"/>
    <mergeCell ref="A47:I47"/>
    <mergeCell ref="A52:I52"/>
    <mergeCell ref="A56:I56"/>
    <mergeCell ref="A60:I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2024-04-02T12:35:04Z</dcterms:modified>
</cp:coreProperties>
</file>