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PC\Desktop\Иностранцы 01.02.2025\"/>
    </mc:Choice>
  </mc:AlternateContent>
  <bookViews>
    <workbookView xWindow="0" yWindow="0" windowWidth="20730" windowHeight="1176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1" i="1" l="1"/>
  <c r="J91" i="1"/>
  <c r="K91" i="1" s="1"/>
  <c r="L90" i="1"/>
  <c r="K90" i="1"/>
  <c r="J90" i="1"/>
  <c r="J89" i="1"/>
  <c r="K89" i="1" s="1"/>
  <c r="L88" i="1"/>
  <c r="K88" i="1"/>
  <c r="L87" i="1"/>
  <c r="K87" i="1"/>
  <c r="J87" i="1"/>
  <c r="J86" i="1"/>
  <c r="L86" i="1" s="1"/>
  <c r="J85" i="1"/>
  <c r="L85" i="1" s="1"/>
  <c r="L83" i="1"/>
  <c r="J83" i="1"/>
  <c r="K83" i="1" s="1"/>
  <c r="L82" i="1"/>
  <c r="K82" i="1"/>
  <c r="J82" i="1"/>
  <c r="J81" i="1"/>
  <c r="K81" i="1" s="1"/>
  <c r="J80" i="1"/>
  <c r="L80" i="1" s="1"/>
  <c r="L79" i="1"/>
  <c r="J79" i="1"/>
  <c r="K79" i="1" s="1"/>
  <c r="L78" i="1"/>
  <c r="K78" i="1"/>
  <c r="J78" i="1"/>
  <c r="J77" i="1"/>
  <c r="K77" i="1" s="1"/>
  <c r="J76" i="1"/>
  <c r="L76" i="1" s="1"/>
  <c r="L75" i="1"/>
  <c r="J75" i="1"/>
  <c r="K75" i="1" s="1"/>
  <c r="L74" i="1"/>
  <c r="K74" i="1"/>
  <c r="J74" i="1"/>
  <c r="J73" i="1"/>
  <c r="K73" i="1" s="1"/>
  <c r="J72" i="1"/>
  <c r="L72" i="1" s="1"/>
  <c r="L71" i="1"/>
  <c r="J71" i="1"/>
  <c r="K71" i="1" s="1"/>
  <c r="L70" i="1"/>
  <c r="K70" i="1"/>
  <c r="J70" i="1"/>
  <c r="J69" i="1"/>
  <c r="K69" i="1" s="1"/>
  <c r="J68" i="1"/>
  <c r="L68" i="1" s="1"/>
  <c r="L66" i="1"/>
  <c r="J66" i="1"/>
  <c r="K66" i="1" s="1"/>
  <c r="L65" i="1"/>
  <c r="K65" i="1"/>
  <c r="J65" i="1"/>
  <c r="J63" i="1"/>
  <c r="K63" i="1" s="1"/>
  <c r="J62" i="1"/>
  <c r="L62" i="1" s="1"/>
  <c r="L59" i="1"/>
  <c r="J59" i="1"/>
  <c r="K59" i="1" s="1"/>
  <c r="L57" i="1"/>
  <c r="K57" i="1"/>
  <c r="J57" i="1"/>
  <c r="J55" i="1"/>
  <c r="K55" i="1" s="1"/>
  <c r="J54" i="1"/>
  <c r="L54" i="1" s="1"/>
  <c r="L53" i="1"/>
  <c r="J53" i="1"/>
  <c r="K53" i="1" s="1"/>
  <c r="L52" i="1"/>
  <c r="K52" i="1"/>
  <c r="J52" i="1"/>
  <c r="J51" i="1"/>
  <c r="K51" i="1" s="1"/>
  <c r="J49" i="1"/>
  <c r="L49" i="1" s="1"/>
  <c r="L48" i="1"/>
  <c r="J48" i="1"/>
  <c r="K48" i="1" s="1"/>
  <c r="L46" i="1"/>
  <c r="K46" i="1"/>
  <c r="J46" i="1"/>
  <c r="L45" i="1"/>
  <c r="K45" i="1"/>
  <c r="L41" i="1"/>
  <c r="K41" i="1"/>
  <c r="J40" i="1"/>
  <c r="K40" i="1" s="1"/>
  <c r="J39" i="1"/>
  <c r="L39" i="1" s="1"/>
  <c r="L38" i="1"/>
  <c r="J38" i="1"/>
  <c r="K38" i="1" s="1"/>
  <c r="L37" i="1"/>
  <c r="K37" i="1"/>
  <c r="J37" i="1"/>
  <c r="J36" i="1"/>
  <c r="K36" i="1" s="1"/>
  <c r="J35" i="1"/>
  <c r="L35" i="1" s="1"/>
  <c r="L34" i="1"/>
  <c r="J34" i="1"/>
  <c r="K34" i="1" s="1"/>
  <c r="L33" i="1"/>
  <c r="K33" i="1"/>
  <c r="J33" i="1"/>
  <c r="J32" i="1"/>
  <c r="K32" i="1" s="1"/>
  <c r="J31" i="1"/>
  <c r="L31" i="1" s="1"/>
  <c r="L30" i="1"/>
  <c r="J30" i="1"/>
  <c r="K30" i="1" s="1"/>
  <c r="L29" i="1"/>
  <c r="K29" i="1"/>
  <c r="J29" i="1"/>
  <c r="J28" i="1"/>
  <c r="K28" i="1" s="1"/>
  <c r="J27" i="1"/>
  <c r="L27" i="1" s="1"/>
  <c r="L26" i="1"/>
  <c r="J26" i="1"/>
  <c r="K26" i="1" s="1"/>
  <c r="L25" i="1"/>
  <c r="K25" i="1"/>
  <c r="J25" i="1"/>
  <c r="J24" i="1"/>
  <c r="K24" i="1" s="1"/>
  <c r="J23" i="1"/>
  <c r="L23" i="1" s="1"/>
  <c r="L21" i="1"/>
  <c r="J21" i="1"/>
  <c r="K21" i="1" s="1"/>
  <c r="L20" i="1"/>
  <c r="K20" i="1"/>
  <c r="J20" i="1"/>
  <c r="J18" i="1"/>
  <c r="K18" i="1" s="1"/>
  <c r="J17" i="1"/>
  <c r="L17" i="1" s="1"/>
  <c r="L14" i="1"/>
  <c r="J14" i="1"/>
  <c r="K14" i="1" s="1"/>
  <c r="L13" i="1"/>
  <c r="K13" i="1"/>
  <c r="J13" i="1"/>
  <c r="K86" i="1" l="1"/>
  <c r="K17" i="1"/>
  <c r="L18" i="1"/>
  <c r="K23" i="1"/>
  <c r="L24" i="1"/>
  <c r="K27" i="1"/>
  <c r="L28" i="1"/>
  <c r="K31" i="1"/>
  <c r="L32" i="1"/>
  <c r="K35" i="1"/>
  <c r="L36" i="1"/>
  <c r="K39" i="1"/>
  <c r="L40" i="1"/>
  <c r="K49" i="1"/>
  <c r="L51" i="1"/>
  <c r="K54" i="1"/>
  <c r="L55" i="1"/>
  <c r="K62" i="1"/>
  <c r="L63" i="1"/>
  <c r="K68" i="1"/>
  <c r="L69" i="1"/>
  <c r="K72" i="1"/>
  <c r="L73" i="1"/>
  <c r="K76" i="1"/>
  <c r="L77" i="1"/>
  <c r="K80" i="1"/>
  <c r="L81" i="1"/>
  <c r="K85" i="1"/>
  <c r="L89" i="1"/>
</calcChain>
</file>

<file path=xl/sharedStrings.xml><?xml version="1.0" encoding="utf-8"?>
<sst xmlns="http://schemas.openxmlformats.org/spreadsheetml/2006/main" count="293" uniqueCount="148">
  <si>
    <t>1.1.2.</t>
  </si>
  <si>
    <t>1.1.1.2.</t>
  </si>
  <si>
    <t>рентгенография (обзорная) грудной полости:</t>
  </si>
  <si>
    <t>1.1.1.2.1.</t>
  </si>
  <si>
    <t>в одной проекции</t>
  </si>
  <si>
    <t>1.1.1.2.2.</t>
  </si>
  <si>
    <t>в двух проекциях</t>
  </si>
  <si>
    <t>1.1.1.3.</t>
  </si>
  <si>
    <t>1.1.1.3.1.</t>
  </si>
  <si>
    <t>первый снимок</t>
  </si>
  <si>
    <t>1.1.1.3.2.</t>
  </si>
  <si>
    <t>каждый последующий</t>
  </si>
  <si>
    <t>рентгенологические исследования органов брюшной полости (органов пищеварения):</t>
  </si>
  <si>
    <t>1.1.2.3.</t>
  </si>
  <si>
    <t>рентгенография (обзорная) брюшной полости</t>
  </si>
  <si>
    <t>1.1.2.4.</t>
  </si>
  <si>
    <t>1.1.2.5.</t>
  </si>
  <si>
    <t>1.1.2.6</t>
  </si>
  <si>
    <t>1.1.3.</t>
  </si>
  <si>
    <t>рентгенологические исследования костно-суставной системы:</t>
  </si>
  <si>
    <t>1.1.3.1.</t>
  </si>
  <si>
    <t>рентгенография отдела позвоночника:</t>
  </si>
  <si>
    <t>1.1.3.1.1.</t>
  </si>
  <si>
    <t>1.1.3.1.2.</t>
  </si>
  <si>
    <t>1.1.3.2.</t>
  </si>
  <si>
    <t xml:space="preserve">рентгенография периферических отделов скелета: </t>
  </si>
  <si>
    <t>1.1.3.2.1.</t>
  </si>
  <si>
    <t>1.1.3.2.2.</t>
  </si>
  <si>
    <t>1.1.3.3.</t>
  </si>
  <si>
    <t xml:space="preserve">рентгенография черепа: </t>
  </si>
  <si>
    <t>1.1.3.3.1.</t>
  </si>
  <si>
    <t>1.1.3.3.2.</t>
  </si>
  <si>
    <t>1.1.3.4.</t>
  </si>
  <si>
    <t>рентгенография придаточных пазух носа</t>
  </si>
  <si>
    <t>1.1.3.5.</t>
  </si>
  <si>
    <t>рентгенография височно-челюстного сустава</t>
  </si>
  <si>
    <t>1.1.3.6.</t>
  </si>
  <si>
    <t>рентгенография нижней челюсти</t>
  </si>
  <si>
    <t>1.1.3.7.</t>
  </si>
  <si>
    <t>рентгенография костей носа</t>
  </si>
  <si>
    <t>1.1.3.8.</t>
  </si>
  <si>
    <t>рентгенография зубов</t>
  </si>
  <si>
    <t>рентгенография ключицы</t>
  </si>
  <si>
    <t>рентгенография лопатки в двух проекциях</t>
  </si>
  <si>
    <t>1.1.3.1.3.</t>
  </si>
  <si>
    <t>рентгенография ребер</t>
  </si>
  <si>
    <t>1.1.3.1.4.</t>
  </si>
  <si>
    <t>рентгенография грудины</t>
  </si>
  <si>
    <t>1.1.3.17.</t>
  </si>
  <si>
    <t>1.1.4.1.</t>
  </si>
  <si>
    <t>1.1.5.2.</t>
  </si>
  <si>
    <t>1.1.2.2.</t>
  </si>
  <si>
    <t>1.1.2.7.</t>
  </si>
  <si>
    <t>1.1.2.7.1.</t>
  </si>
  <si>
    <t>1.1.2.8.</t>
  </si>
  <si>
    <t>1.1.2.8.1.</t>
  </si>
  <si>
    <t>1.1.3.10.</t>
  </si>
  <si>
    <t>1.1.3.1.1..</t>
  </si>
  <si>
    <t>1.1.3.1.2..</t>
  </si>
  <si>
    <t>1.1.3.1.3..</t>
  </si>
  <si>
    <t>1.1.3.1.4..</t>
  </si>
  <si>
    <t>1.1.3.1.16.</t>
  </si>
  <si>
    <t>1.1.3.1.18.</t>
  </si>
  <si>
    <t>1.1.3.1.20.</t>
  </si>
  <si>
    <t>1.1.4.</t>
  </si>
  <si>
    <t>1.1.4.3.</t>
  </si>
  <si>
    <t>1.1.4.4.</t>
  </si>
  <si>
    <t>1.1.6.</t>
  </si>
  <si>
    <t>1.1.2.11.</t>
  </si>
  <si>
    <t>1.1.2.12.</t>
  </si>
  <si>
    <t>1.1.2.13.</t>
  </si>
  <si>
    <t>УТВЕРЖДАЮ</t>
  </si>
  <si>
    <t>Главный врач УЗ "Жлобинская ЦРБ"</t>
  </si>
  <si>
    <r>
      <rPr>
        <u/>
        <sz val="11"/>
        <color indexed="8"/>
        <rFont val="Lucida Fax"/>
        <family val="1"/>
      </rPr>
      <t xml:space="preserve">                   </t>
    </r>
    <r>
      <rPr>
        <sz val="11"/>
        <color indexed="8"/>
        <rFont val="Lucida Fax"/>
        <family val="1"/>
      </rPr>
      <t>Е.Н.Топчий</t>
    </r>
  </si>
  <si>
    <t>1.1.3.16.</t>
  </si>
  <si>
    <t>1.1.3.9.</t>
  </si>
  <si>
    <t>"19 " июля  2022г.</t>
  </si>
  <si>
    <t>1.1.5.1.</t>
  </si>
  <si>
    <t>1.1.5.3.</t>
  </si>
  <si>
    <t>1.1.5.4.</t>
  </si>
  <si>
    <r>
      <t xml:space="preserve">Тариф </t>
    </r>
    <r>
      <rPr>
        <b/>
        <sz val="9"/>
        <rFont val="Times New Roman"/>
        <family val="1"/>
        <charset val="204"/>
      </rPr>
      <t>без НДС</t>
    </r>
    <r>
      <rPr>
        <sz val="9"/>
        <rFont val="Times New Roman"/>
        <family val="1"/>
        <charset val="204"/>
      </rPr>
      <t xml:space="preserve"> (руб.)</t>
    </r>
  </si>
  <si>
    <t>Стоимость материалов без НДС (руб.)</t>
  </si>
  <si>
    <t>НДС 10% (руб.)</t>
  </si>
  <si>
    <t>НДС 20% (руб.)</t>
  </si>
  <si>
    <t>Стоимость материалов с НДС (руб.)</t>
  </si>
  <si>
    <r>
      <t xml:space="preserve">  </t>
    </r>
    <r>
      <rPr>
        <b/>
        <sz val="9"/>
        <rFont val="Times New Roman"/>
        <family val="1"/>
        <charset val="204"/>
      </rPr>
      <t>без вида на ж-во</t>
    </r>
    <r>
      <rPr>
        <sz val="9"/>
        <rFont val="Times New Roman"/>
        <family val="1"/>
        <charset val="204"/>
      </rPr>
      <t xml:space="preserve"> </t>
    </r>
  </si>
  <si>
    <r>
      <t xml:space="preserve"> </t>
    </r>
    <r>
      <rPr>
        <b/>
        <sz val="9"/>
        <rFont val="Times New Roman"/>
        <family val="1"/>
        <charset val="204"/>
      </rPr>
      <t>с видом на ж-во</t>
    </r>
  </si>
  <si>
    <t>линейная томография:линейная томография:</t>
  </si>
  <si>
    <t>PRICE LIST</t>
  </si>
  <si>
    <t>for paid medical services for foreign citizens and stateless persons from February 01, 2025</t>
  </si>
  <si>
    <t>No p/n</t>
  </si>
  <si>
    <t>Name of the service</t>
  </si>
  <si>
    <t>Unit</t>
  </si>
  <si>
    <t>Amount to be paid with materials, rubles</t>
  </si>
  <si>
    <t>without a residence permit</t>
  </si>
  <si>
    <t>with a residence permit</t>
  </si>
  <si>
    <t>Radiation diagnostics</t>
  </si>
  <si>
    <t>X-ray examinations.</t>
  </si>
  <si>
    <t>X-ray (overview) of the chest cavity:</t>
  </si>
  <si>
    <t>in one projection</t>
  </si>
  <si>
    <t>in two projections</t>
  </si>
  <si>
    <t>X-ray examinations of the osteoarticular system:</t>
  </si>
  <si>
    <t>X-ray of the spine:</t>
  </si>
  <si>
    <t>X-ray of the peripheral parts of the skeleton:</t>
  </si>
  <si>
    <t>X-ray of the skull:</t>
  </si>
  <si>
    <t>X-ray of the paranasal sinuses</t>
  </si>
  <si>
    <t>X-ray of the temporomandibular joint</t>
  </si>
  <si>
    <t>X-ray of the lower jaw</t>
  </si>
  <si>
    <t>X-ray of the nasal bones</t>
  </si>
  <si>
    <t>Dental X-ray</t>
  </si>
  <si>
    <t>X-ray of the clavicle</t>
  </si>
  <si>
    <t>X-ray of the scapula in two projections</t>
  </si>
  <si>
    <t>Rib X-ray</t>
  </si>
  <si>
    <t>X-ray of the sternum</t>
  </si>
  <si>
    <t>Functional examination of the spine</t>
  </si>
  <si>
    <t>X-ray of the pelvic bones</t>
  </si>
  <si>
    <t>Excretory urography</t>
  </si>
  <si>
    <t>plain breast X-ray in one projection</t>
  </si>
  <si>
    <t>Plain X-ray of the breast in two projections</t>
  </si>
  <si>
    <t>Targeted X-ray of the breast with direct magnification of the X-ray image</t>
  </si>
  <si>
    <t>X-ray of the soft tissues of the axillary region</t>
  </si>
  <si>
    <t>Remote consultation on the provided X-rays with the preparation of a protocol</t>
  </si>
  <si>
    <t>Digital X-ray examinations</t>
  </si>
  <si>
    <t>on the Retgen Unit with Digital Processing</t>
  </si>
  <si>
    <t>Linear tomography:</t>
  </si>
  <si>
    <t>First Shot</t>
  </si>
  <si>
    <t>each subsequent</t>
  </si>
  <si>
    <t>X-ray examinations of the abdominal cavity (digestive organs):</t>
  </si>
  <si>
    <t>Fluoroscopy (review) of the abdominal cavity</t>
  </si>
  <si>
    <t>X-ray (overview) of the abdominal cavity</t>
  </si>
  <si>
    <t>Self-fluoroscopy and radiography of the esophagus</t>
  </si>
  <si>
    <t>Fluoroscopy and radiography of the stomach according to the traditional technique</t>
  </si>
  <si>
    <t>Primary double contrast of the stomach</t>
  </si>
  <si>
    <t>Duodenography:</t>
  </si>
  <si>
    <t>probeless</t>
  </si>
  <si>
    <t>Enterography:</t>
  </si>
  <si>
    <t>Orthopantomography</t>
  </si>
  <si>
    <t>X-ray of the temporal bone</t>
  </si>
  <si>
    <t>Soft tissue X-ray</t>
  </si>
  <si>
    <t>each subsequent image in special projections</t>
  </si>
  <si>
    <t>X-ray examinations used in urology and gynecology:</t>
  </si>
  <si>
    <t>Urethrography</t>
  </si>
  <si>
    <t>Retrograde cystography</t>
  </si>
  <si>
    <t>Irrigoscopy</t>
  </si>
  <si>
    <t>Double-contrast irrigoscopy</t>
  </si>
  <si>
    <t>Primary double contrast of the colon</t>
  </si>
  <si>
    <t>exploration</t>
  </si>
  <si>
    <t>consultation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</si>
</sst>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3"/>
      <color indexed="8"/>
      <name val="Monotype Corsiva"/>
      <family val="4"/>
      <charset val="204"/>
    </font>
    <font>
      <sz val="9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Lucida Fax"/>
      <family val="1"/>
    </font>
    <font>
      <sz val="11"/>
      <color indexed="8"/>
      <name val="Lucida Fax"/>
      <family val="1"/>
    </font>
    <font>
      <u/>
      <sz val="11"/>
      <color indexed="8"/>
      <name val="Lucida Fax"/>
      <family val="1"/>
    </font>
    <font>
      <b/>
      <sz val="9"/>
      <name val="Times New Roman"/>
      <family val="1"/>
      <charset val="204"/>
    </font>
    <font>
      <b/>
      <sz val="9"/>
      <name val="Lucida Fax"/>
      <family val="1"/>
    </font>
    <font>
      <i/>
      <sz val="9"/>
      <name val="Times New Roman"/>
      <family val="1"/>
      <charset val="204"/>
    </font>
    <font>
      <b/>
      <i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6" fillId="0" borderId="0" xfId="0" applyFont="1" applyBorder="1"/>
    <xf numFmtId="0" fontId="8" fillId="0" borderId="0" xfId="0" applyFont="1" applyBorder="1" applyAlignment="1">
      <alignment horizontal="left" vertical="center"/>
    </xf>
    <xf numFmtId="0" fontId="4" fillId="0" borderId="3" xfId="0" applyFont="1" applyBorder="1" applyAlignment="1">
      <alignment horizontal="left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4" fontId="4" fillId="2" borderId="3" xfId="0" applyNumberFormat="1" applyFont="1" applyFill="1" applyBorder="1" applyAlignment="1">
      <alignment horizontal="center" vertical="top" wrapText="1"/>
    </xf>
    <xf numFmtId="4" fontId="4" fillId="0" borderId="3" xfId="0" applyNumberFormat="1" applyFont="1" applyFill="1" applyBorder="1" applyAlignment="1">
      <alignment horizontal="center" vertical="top" wrapText="1"/>
    </xf>
    <xf numFmtId="4" fontId="9" fillId="2" borderId="3" xfId="0" applyNumberFormat="1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/>
    <xf numFmtId="0" fontId="4" fillId="0" borderId="3" xfId="0" applyFont="1" applyFill="1" applyBorder="1" applyAlignment="1"/>
    <xf numFmtId="0" fontId="10" fillId="0" borderId="3" xfId="0" applyFont="1" applyFill="1" applyBorder="1" applyAlignment="1">
      <alignment horizontal="center" vertical="center"/>
    </xf>
    <xf numFmtId="4" fontId="9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" fontId="9" fillId="0" borderId="3" xfId="0" applyNumberFormat="1" applyFont="1" applyFill="1" applyBorder="1" applyAlignment="1">
      <alignment horizontal="center" vertical="center"/>
    </xf>
    <xf numFmtId="0" fontId="11" fillId="0" borderId="3" xfId="0" applyFont="1" applyBorder="1" applyAlignment="1"/>
    <xf numFmtId="3" fontId="4" fillId="2" borderId="3" xfId="0" applyNumberFormat="1" applyFont="1" applyFill="1" applyBorder="1" applyAlignment="1">
      <alignment horizontal="center" vertical="top" wrapText="1"/>
    </xf>
    <xf numFmtId="3" fontId="4" fillId="0" borderId="3" xfId="0" applyNumberFormat="1" applyFont="1" applyFill="1" applyBorder="1" applyAlignment="1">
      <alignment horizontal="center" vertical="top" wrapText="1"/>
    </xf>
    <xf numFmtId="3" fontId="10" fillId="0" borderId="3" xfId="0" applyNumberFormat="1" applyFont="1" applyFill="1" applyBorder="1" applyAlignment="1">
      <alignment horizontal="center" vertical="center"/>
    </xf>
    <xf numFmtId="3" fontId="9" fillId="0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vertical="top" wrapText="1"/>
    </xf>
    <xf numFmtId="2" fontId="4" fillId="2" borderId="3" xfId="0" applyNumberFormat="1" applyFont="1" applyFill="1" applyBorder="1" applyAlignment="1">
      <alignment horizontal="center" vertical="top" wrapText="1"/>
    </xf>
    <xf numFmtId="2" fontId="4" fillId="0" borderId="3" xfId="0" applyNumberFormat="1" applyFont="1" applyFill="1" applyBorder="1" applyAlignment="1">
      <alignment horizontal="center" vertical="top" wrapText="1"/>
    </xf>
    <xf numFmtId="2" fontId="9" fillId="0" borderId="3" xfId="0" applyNumberFormat="1" applyFont="1" applyFill="1" applyBorder="1" applyAlignment="1">
      <alignment horizontal="center" vertical="center"/>
    </xf>
    <xf numFmtId="2" fontId="9" fillId="0" borderId="3" xfId="0" applyNumberFormat="1" applyFont="1" applyFill="1" applyBorder="1" applyAlignment="1">
      <alignment horizontal="center" vertical="center" wrapText="1"/>
    </xf>
    <xf numFmtId="3" fontId="9" fillId="0" borderId="3" xfId="0" applyNumberFormat="1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left"/>
    </xf>
    <xf numFmtId="0" fontId="11" fillId="3" borderId="3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/>
    </xf>
    <xf numFmtId="4" fontId="4" fillId="2" borderId="3" xfId="0" applyNumberFormat="1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1" fillId="2" borderId="3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top" wrapText="1"/>
    </xf>
    <xf numFmtId="0" fontId="11" fillId="2" borderId="3" xfId="0" applyFont="1" applyFill="1" applyBorder="1" applyAlignment="1">
      <alignment horizontal="left" vertical="top" wrapText="1"/>
    </xf>
    <xf numFmtId="0" fontId="11" fillId="3" borderId="3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top" wrapText="1"/>
    </xf>
    <xf numFmtId="0" fontId="12" fillId="2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1"/>
  <sheetViews>
    <sheetView tabSelected="1" topLeftCell="A5" workbookViewId="0">
      <selection activeCell="D14" sqref="D13:D14"/>
    </sheetView>
  </sheetViews>
  <sheetFormatPr defaultRowHeight="15" x14ac:dyDescent="0.25"/>
  <cols>
    <col min="1" max="1" width="8.7109375" customWidth="1"/>
    <col min="2" max="2" width="8.7109375" hidden="1" customWidth="1"/>
    <col min="3" max="3" width="38.7109375" customWidth="1"/>
    <col min="4" max="4" width="12.85546875" customWidth="1"/>
    <col min="5" max="5" width="9.140625" hidden="1" customWidth="1"/>
    <col min="6" max="6" width="10.7109375" hidden="1" customWidth="1"/>
    <col min="7" max="7" width="9.140625" hidden="1" customWidth="1"/>
    <col min="8" max="8" width="12.42578125" hidden="1" customWidth="1"/>
    <col min="9" max="9" width="14.7109375" hidden="1" customWidth="1"/>
    <col min="10" max="10" width="0" hidden="1" customWidth="1"/>
  </cols>
  <sheetData>
    <row r="1" spans="1:12" s="7" customFormat="1" ht="14.25" hidden="1" x14ac:dyDescent="0.2">
      <c r="A1" s="4"/>
      <c r="B1" s="4"/>
      <c r="C1" s="4"/>
      <c r="D1" s="5"/>
      <c r="E1" s="5"/>
      <c r="G1" s="5"/>
      <c r="H1" s="6" t="s">
        <v>71</v>
      </c>
      <c r="I1" s="5"/>
    </row>
    <row r="2" spans="1:12" s="7" customFormat="1" ht="14.25" hidden="1" x14ac:dyDescent="0.2">
      <c r="A2" s="4"/>
      <c r="B2" s="4"/>
      <c r="C2" s="4"/>
      <c r="D2" s="5"/>
      <c r="E2" s="5"/>
      <c r="G2" s="5"/>
      <c r="H2" s="6" t="s">
        <v>72</v>
      </c>
      <c r="I2" s="5"/>
    </row>
    <row r="3" spans="1:12" s="7" customFormat="1" ht="24.75" hidden="1" customHeight="1" x14ac:dyDescent="0.2">
      <c r="A3" s="4"/>
      <c r="B3" s="4"/>
      <c r="C3" s="4"/>
      <c r="D3" s="5"/>
      <c r="E3" s="5"/>
      <c r="G3" s="5"/>
      <c r="H3" s="6" t="s">
        <v>73</v>
      </c>
      <c r="I3" s="5"/>
    </row>
    <row r="4" spans="1:12" s="7" customFormat="1" ht="14.25" hidden="1" x14ac:dyDescent="0.2">
      <c r="A4" s="4"/>
      <c r="B4" s="4"/>
      <c r="C4" s="4"/>
      <c r="D4" s="5"/>
      <c r="E4" s="5"/>
      <c r="G4" s="5"/>
      <c r="H4" s="8" t="s">
        <v>76</v>
      </c>
      <c r="I4" s="5"/>
    </row>
    <row r="5" spans="1:12" s="7" customFormat="1" ht="17.25" x14ac:dyDescent="0.2">
      <c r="A5" s="55" t="s">
        <v>88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</row>
    <row r="6" spans="1:12" s="7" customFormat="1" ht="35.25" customHeight="1" x14ac:dyDescent="0.2">
      <c r="A6" s="56" t="s">
        <v>89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</row>
    <row r="7" spans="1:12" ht="27.75" customHeight="1" thickBot="1" x14ac:dyDescent="0.3">
      <c r="A7" s="42"/>
      <c r="B7" s="42"/>
      <c r="C7" s="42"/>
      <c r="D7" s="42"/>
      <c r="E7" s="42"/>
      <c r="F7" s="42"/>
      <c r="G7" s="42"/>
      <c r="H7" s="42"/>
      <c r="I7" s="42"/>
    </row>
    <row r="8" spans="1:12" ht="33" customHeight="1" x14ac:dyDescent="0.25">
      <c r="A8" s="57" t="s">
        <v>90</v>
      </c>
      <c r="B8" s="43"/>
      <c r="C8" s="59" t="s">
        <v>91</v>
      </c>
      <c r="D8" s="61" t="s">
        <v>92</v>
      </c>
      <c r="E8" s="61" t="s">
        <v>80</v>
      </c>
      <c r="F8" s="61"/>
      <c r="G8" s="63" t="s">
        <v>81</v>
      </c>
      <c r="H8" s="63" t="s">
        <v>82</v>
      </c>
      <c r="I8" s="63" t="s">
        <v>83</v>
      </c>
      <c r="J8" s="63" t="s">
        <v>84</v>
      </c>
      <c r="K8" s="65" t="s">
        <v>93</v>
      </c>
      <c r="L8" s="66"/>
    </row>
    <row r="9" spans="1:12" ht="36.75" thickBot="1" x14ac:dyDescent="0.3">
      <c r="A9" s="58"/>
      <c r="B9" s="44"/>
      <c r="C9" s="60"/>
      <c r="D9" s="62"/>
      <c r="E9" s="45" t="s">
        <v>85</v>
      </c>
      <c r="F9" s="46" t="s">
        <v>86</v>
      </c>
      <c r="G9" s="64"/>
      <c r="H9" s="64"/>
      <c r="I9" s="64"/>
      <c r="J9" s="64"/>
      <c r="K9" s="47" t="s">
        <v>94</v>
      </c>
      <c r="L9" s="48" t="s">
        <v>95</v>
      </c>
    </row>
    <row r="10" spans="1:12" ht="15.75" customHeight="1" x14ac:dyDescent="0.25">
      <c r="A10" s="69" t="s">
        <v>96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</row>
    <row r="11" spans="1:12" ht="15.75" customHeight="1" x14ac:dyDescent="0.25">
      <c r="A11" s="67" t="s">
        <v>97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</row>
    <row r="12" spans="1:12" ht="15" customHeight="1" x14ac:dyDescent="0.25">
      <c r="A12" s="1" t="s">
        <v>1</v>
      </c>
      <c r="B12" s="49" t="s">
        <v>2</v>
      </c>
      <c r="C12" s="19" t="s">
        <v>98</v>
      </c>
      <c r="D12" s="19"/>
      <c r="E12" s="19"/>
      <c r="F12" s="20"/>
      <c r="G12" s="20"/>
      <c r="H12" s="20"/>
      <c r="I12" s="20"/>
      <c r="J12" s="20"/>
      <c r="K12" s="19"/>
      <c r="L12" s="19"/>
    </row>
    <row r="13" spans="1:12" x14ac:dyDescent="0.25">
      <c r="A13" s="9" t="s">
        <v>3</v>
      </c>
      <c r="B13" s="9" t="s">
        <v>4</v>
      </c>
      <c r="C13" s="9" t="s">
        <v>99</v>
      </c>
      <c r="D13" s="15" t="s">
        <v>146</v>
      </c>
      <c r="E13" s="12">
        <v>15.47</v>
      </c>
      <c r="F13" s="13">
        <v>3.43</v>
      </c>
      <c r="G13" s="13">
        <v>5.18</v>
      </c>
      <c r="H13" s="13">
        <v>0.5</v>
      </c>
      <c r="I13" s="13"/>
      <c r="J13" s="13">
        <f>G13+H13</f>
        <v>5.68</v>
      </c>
      <c r="K13" s="14">
        <f>J13+E13</f>
        <v>21.15</v>
      </c>
      <c r="L13" s="14">
        <f>J13+F13</f>
        <v>9.11</v>
      </c>
    </row>
    <row r="14" spans="1:12" x14ac:dyDescent="0.25">
      <c r="A14" s="9" t="s">
        <v>5</v>
      </c>
      <c r="B14" s="9" t="s">
        <v>6</v>
      </c>
      <c r="C14" s="9" t="s">
        <v>100</v>
      </c>
      <c r="D14" s="15" t="s">
        <v>146</v>
      </c>
      <c r="E14" s="12">
        <v>23.21</v>
      </c>
      <c r="F14" s="13">
        <v>4.99</v>
      </c>
      <c r="G14" s="13">
        <v>10.01</v>
      </c>
      <c r="H14" s="13">
        <v>0.98</v>
      </c>
      <c r="I14" s="13"/>
      <c r="J14" s="13">
        <f>G14+H14</f>
        <v>10.99</v>
      </c>
      <c r="K14" s="14">
        <f>J14+E14</f>
        <v>34.200000000000003</v>
      </c>
      <c r="L14" s="14">
        <f>J14+F14</f>
        <v>15.98</v>
      </c>
    </row>
    <row r="15" spans="1:12" ht="15" customHeight="1" x14ac:dyDescent="0.25">
      <c r="A15" s="2" t="s">
        <v>18</v>
      </c>
      <c r="B15" s="50" t="s">
        <v>19</v>
      </c>
      <c r="C15" s="70" t="s">
        <v>101</v>
      </c>
      <c r="D15" s="70"/>
      <c r="E15" s="70"/>
      <c r="F15" s="70"/>
      <c r="G15" s="70"/>
      <c r="H15" s="70"/>
      <c r="I15" s="70"/>
      <c r="J15" s="70"/>
      <c r="K15" s="70"/>
      <c r="L15" s="70"/>
    </row>
    <row r="16" spans="1:12" ht="15" customHeight="1" x14ac:dyDescent="0.25">
      <c r="A16" s="2" t="s">
        <v>20</v>
      </c>
      <c r="B16" s="50" t="s">
        <v>21</v>
      </c>
      <c r="C16" s="53" t="s">
        <v>102</v>
      </c>
      <c r="D16" s="53"/>
      <c r="E16" s="53"/>
      <c r="F16" s="53"/>
      <c r="G16" s="53"/>
      <c r="H16" s="53"/>
      <c r="I16" s="53"/>
      <c r="J16" s="53"/>
      <c r="K16" s="53"/>
      <c r="L16" s="53"/>
    </row>
    <row r="17" spans="1:12" x14ac:dyDescent="0.25">
      <c r="A17" s="9" t="s">
        <v>22</v>
      </c>
      <c r="B17" s="9" t="s">
        <v>4</v>
      </c>
      <c r="C17" s="9" t="s">
        <v>99</v>
      </c>
      <c r="D17" s="15" t="s">
        <v>146</v>
      </c>
      <c r="E17" s="12">
        <v>17.88</v>
      </c>
      <c r="F17" s="13">
        <v>3.43</v>
      </c>
      <c r="G17" s="13">
        <v>3.12</v>
      </c>
      <c r="H17" s="13">
        <v>0.28999999999999998</v>
      </c>
      <c r="I17" s="13"/>
      <c r="J17" s="13">
        <f>G17+H17</f>
        <v>3.41</v>
      </c>
      <c r="K17" s="14">
        <f>J17+E17</f>
        <v>21.29</v>
      </c>
      <c r="L17" s="14">
        <f>J17+F17</f>
        <v>6.84</v>
      </c>
    </row>
    <row r="18" spans="1:12" x14ac:dyDescent="0.25">
      <c r="A18" s="9" t="s">
        <v>23</v>
      </c>
      <c r="B18" s="9" t="s">
        <v>6</v>
      </c>
      <c r="C18" s="9" t="s">
        <v>100</v>
      </c>
      <c r="D18" s="15" t="s">
        <v>146</v>
      </c>
      <c r="E18" s="12">
        <v>26.82</v>
      </c>
      <c r="F18" s="13">
        <v>4.99</v>
      </c>
      <c r="G18" s="13">
        <v>3.12</v>
      </c>
      <c r="H18" s="13">
        <v>0.28999999999999998</v>
      </c>
      <c r="I18" s="13"/>
      <c r="J18" s="13">
        <f>G18+H18</f>
        <v>3.41</v>
      </c>
      <c r="K18" s="14">
        <f>J18+E18</f>
        <v>30.23</v>
      </c>
      <c r="L18" s="14">
        <f>J18+F18</f>
        <v>8.4</v>
      </c>
    </row>
    <row r="19" spans="1:12" ht="15" customHeight="1" x14ac:dyDescent="0.25">
      <c r="A19" s="2" t="s">
        <v>24</v>
      </c>
      <c r="B19" s="50" t="s">
        <v>25</v>
      </c>
      <c r="C19" s="53" t="s">
        <v>103</v>
      </c>
      <c r="D19" s="53"/>
      <c r="E19" s="53"/>
      <c r="F19" s="53"/>
      <c r="G19" s="53"/>
      <c r="H19" s="53"/>
      <c r="I19" s="53"/>
      <c r="J19" s="53"/>
      <c r="K19" s="53"/>
      <c r="L19" s="53"/>
    </row>
    <row r="20" spans="1:12" x14ac:dyDescent="0.25">
      <c r="A20" s="9" t="s">
        <v>26</v>
      </c>
      <c r="B20" s="9" t="s">
        <v>4</v>
      </c>
      <c r="C20" s="9" t="s">
        <v>99</v>
      </c>
      <c r="D20" s="15" t="s">
        <v>146</v>
      </c>
      <c r="E20" s="12">
        <v>15.47</v>
      </c>
      <c r="F20" s="13">
        <v>3.43</v>
      </c>
      <c r="G20" s="13">
        <v>3.12</v>
      </c>
      <c r="H20" s="13">
        <v>0.28999999999999998</v>
      </c>
      <c r="I20" s="13"/>
      <c r="J20" s="13">
        <f>G20+H20</f>
        <v>3.41</v>
      </c>
      <c r="K20" s="14">
        <f>J20+E20</f>
        <v>18.880000000000003</v>
      </c>
      <c r="L20" s="14">
        <f>J20+F20</f>
        <v>6.84</v>
      </c>
    </row>
    <row r="21" spans="1:12" x14ac:dyDescent="0.25">
      <c r="A21" s="9" t="s">
        <v>27</v>
      </c>
      <c r="B21" s="9" t="s">
        <v>6</v>
      </c>
      <c r="C21" s="9" t="s">
        <v>100</v>
      </c>
      <c r="D21" s="15" t="s">
        <v>146</v>
      </c>
      <c r="E21" s="12">
        <v>20.63</v>
      </c>
      <c r="F21" s="13">
        <v>4.99</v>
      </c>
      <c r="G21" s="13">
        <v>6</v>
      </c>
      <c r="H21" s="13">
        <v>0.57999999999999996</v>
      </c>
      <c r="I21" s="13"/>
      <c r="J21" s="13">
        <f>G21+H21</f>
        <v>6.58</v>
      </c>
      <c r="K21" s="14">
        <f>J21+E21</f>
        <v>27.21</v>
      </c>
      <c r="L21" s="14">
        <f>J21+F21</f>
        <v>11.57</v>
      </c>
    </row>
    <row r="22" spans="1:12" ht="16.5" customHeight="1" x14ac:dyDescent="0.25">
      <c r="A22" s="2" t="s">
        <v>28</v>
      </c>
      <c r="B22" s="50" t="s">
        <v>29</v>
      </c>
      <c r="C22" s="53" t="s">
        <v>104</v>
      </c>
      <c r="D22" s="53"/>
      <c r="E22" s="53"/>
      <c r="F22" s="53"/>
      <c r="G22" s="53"/>
      <c r="H22" s="53"/>
      <c r="I22" s="53"/>
      <c r="J22" s="53"/>
      <c r="K22" s="53"/>
      <c r="L22" s="53"/>
    </row>
    <row r="23" spans="1:12" x14ac:dyDescent="0.25">
      <c r="A23" s="9" t="s">
        <v>30</v>
      </c>
      <c r="B23" s="9" t="s">
        <v>4</v>
      </c>
      <c r="C23" s="9" t="s">
        <v>99</v>
      </c>
      <c r="D23" s="15" t="s">
        <v>146</v>
      </c>
      <c r="E23" s="12">
        <v>13.62</v>
      </c>
      <c r="F23" s="13">
        <v>3.43</v>
      </c>
      <c r="G23" s="13">
        <v>3.12</v>
      </c>
      <c r="H23" s="13">
        <v>0.28999999999999998</v>
      </c>
      <c r="I23" s="13"/>
      <c r="J23" s="13">
        <f t="shared" ref="J23:J40" si="0">G23+H23</f>
        <v>3.41</v>
      </c>
      <c r="K23" s="14">
        <f>J23+E23</f>
        <v>17.03</v>
      </c>
      <c r="L23" s="14">
        <f>J23+F23</f>
        <v>6.84</v>
      </c>
    </row>
    <row r="24" spans="1:12" x14ac:dyDescent="0.25">
      <c r="A24" s="9" t="s">
        <v>31</v>
      </c>
      <c r="B24" s="9" t="s">
        <v>6</v>
      </c>
      <c r="C24" s="9" t="s">
        <v>100</v>
      </c>
      <c r="D24" s="15" t="s">
        <v>146</v>
      </c>
      <c r="E24" s="12">
        <v>19.86</v>
      </c>
      <c r="F24" s="13">
        <v>4.99</v>
      </c>
      <c r="G24" s="13">
        <v>6</v>
      </c>
      <c r="H24" s="13">
        <v>0.57999999999999996</v>
      </c>
      <c r="I24" s="13"/>
      <c r="J24" s="13">
        <f t="shared" si="0"/>
        <v>6.58</v>
      </c>
      <c r="K24" s="14">
        <f t="shared" ref="K24:K41" si="1">J24+E24</f>
        <v>26.439999999999998</v>
      </c>
      <c r="L24" s="14">
        <f t="shared" ref="L24:L41" si="2">J24+F24</f>
        <v>11.57</v>
      </c>
    </row>
    <row r="25" spans="1:12" ht="17.25" customHeight="1" x14ac:dyDescent="0.25">
      <c r="A25" s="9" t="s">
        <v>32</v>
      </c>
      <c r="B25" s="16" t="s">
        <v>33</v>
      </c>
      <c r="C25" s="16" t="s">
        <v>105</v>
      </c>
      <c r="D25" s="15" t="s">
        <v>146</v>
      </c>
      <c r="E25" s="12">
        <v>16.850000000000001</v>
      </c>
      <c r="F25" s="13">
        <v>3.43</v>
      </c>
      <c r="G25" s="13">
        <v>1.05</v>
      </c>
      <c r="H25" s="13">
        <v>0.08</v>
      </c>
      <c r="I25" s="13"/>
      <c r="J25" s="13">
        <f t="shared" si="0"/>
        <v>1.1300000000000001</v>
      </c>
      <c r="K25" s="14">
        <f t="shared" si="1"/>
        <v>17.98</v>
      </c>
      <c r="L25" s="14">
        <f t="shared" si="2"/>
        <v>4.5600000000000005</v>
      </c>
    </row>
    <row r="26" spans="1:12" ht="17.25" customHeight="1" x14ac:dyDescent="0.25">
      <c r="A26" s="10" t="s">
        <v>34</v>
      </c>
      <c r="B26" s="16" t="s">
        <v>35</v>
      </c>
      <c r="C26" s="17" t="s">
        <v>106</v>
      </c>
      <c r="D26" s="15" t="s">
        <v>146</v>
      </c>
      <c r="E26" s="12">
        <v>21.32</v>
      </c>
      <c r="F26" s="13">
        <v>4.99</v>
      </c>
      <c r="G26" s="13">
        <v>2.04</v>
      </c>
      <c r="H26" s="13">
        <v>0.18</v>
      </c>
      <c r="I26" s="13"/>
      <c r="J26" s="13">
        <f t="shared" si="0"/>
        <v>2.2200000000000002</v>
      </c>
      <c r="K26" s="14">
        <f t="shared" si="1"/>
        <v>23.54</v>
      </c>
      <c r="L26" s="14">
        <f t="shared" si="2"/>
        <v>7.2100000000000009</v>
      </c>
    </row>
    <row r="27" spans="1:12" x14ac:dyDescent="0.25">
      <c r="A27" s="9" t="s">
        <v>36</v>
      </c>
      <c r="B27" s="9" t="s">
        <v>37</v>
      </c>
      <c r="C27" s="9" t="s">
        <v>107</v>
      </c>
      <c r="D27" s="15" t="s">
        <v>146</v>
      </c>
      <c r="E27" s="12">
        <v>21.32</v>
      </c>
      <c r="F27" s="13">
        <v>4.99</v>
      </c>
      <c r="G27" s="13">
        <v>2.04</v>
      </c>
      <c r="H27" s="13">
        <v>0.18</v>
      </c>
      <c r="I27" s="13"/>
      <c r="J27" s="13">
        <f t="shared" si="0"/>
        <v>2.2200000000000002</v>
      </c>
      <c r="K27" s="14">
        <f t="shared" si="1"/>
        <v>23.54</v>
      </c>
      <c r="L27" s="14">
        <f t="shared" si="2"/>
        <v>7.2100000000000009</v>
      </c>
    </row>
    <row r="28" spans="1:12" x14ac:dyDescent="0.25">
      <c r="A28" s="9" t="s">
        <v>38</v>
      </c>
      <c r="B28" s="9" t="s">
        <v>39</v>
      </c>
      <c r="C28" s="9" t="s">
        <v>108</v>
      </c>
      <c r="D28" s="15" t="s">
        <v>146</v>
      </c>
      <c r="E28" s="12">
        <v>14.22</v>
      </c>
      <c r="F28" s="13">
        <v>3.43</v>
      </c>
      <c r="G28" s="13">
        <v>1.05</v>
      </c>
      <c r="H28" s="13">
        <v>0.08</v>
      </c>
      <c r="I28" s="13"/>
      <c r="J28" s="13">
        <f t="shared" si="0"/>
        <v>1.1300000000000001</v>
      </c>
      <c r="K28" s="14">
        <f t="shared" si="1"/>
        <v>15.350000000000001</v>
      </c>
      <c r="L28" s="14">
        <f t="shared" si="2"/>
        <v>4.5600000000000005</v>
      </c>
    </row>
    <row r="29" spans="1:12" x14ac:dyDescent="0.25">
      <c r="A29" s="9" t="s">
        <v>40</v>
      </c>
      <c r="B29" s="9" t="s">
        <v>41</v>
      </c>
      <c r="C29" s="9" t="s">
        <v>109</v>
      </c>
      <c r="D29" s="15" t="s">
        <v>146</v>
      </c>
      <c r="E29" s="12">
        <v>9.9499999999999993</v>
      </c>
      <c r="F29" s="13">
        <v>2.39</v>
      </c>
      <c r="G29" s="13">
        <v>0.91</v>
      </c>
      <c r="H29" s="13">
        <v>0.09</v>
      </c>
      <c r="I29" s="13"/>
      <c r="J29" s="13">
        <f t="shared" si="0"/>
        <v>1</v>
      </c>
      <c r="K29" s="14">
        <f t="shared" si="1"/>
        <v>10.95</v>
      </c>
      <c r="L29" s="14">
        <f t="shared" si="2"/>
        <v>3.39</v>
      </c>
    </row>
    <row r="30" spans="1:12" x14ac:dyDescent="0.25">
      <c r="A30" s="9" t="s">
        <v>22</v>
      </c>
      <c r="B30" s="9" t="s">
        <v>42</v>
      </c>
      <c r="C30" s="9" t="s">
        <v>110</v>
      </c>
      <c r="D30" s="15" t="s">
        <v>146</v>
      </c>
      <c r="E30" s="12">
        <v>18.91</v>
      </c>
      <c r="F30" s="13">
        <v>3.43</v>
      </c>
      <c r="G30" s="13">
        <v>2.04</v>
      </c>
      <c r="H30" s="13">
        <v>0.18</v>
      </c>
      <c r="I30" s="13"/>
      <c r="J30" s="13">
        <f t="shared" si="0"/>
        <v>2.2200000000000002</v>
      </c>
      <c r="K30" s="14">
        <f t="shared" si="1"/>
        <v>21.13</v>
      </c>
      <c r="L30" s="14">
        <f t="shared" si="2"/>
        <v>5.65</v>
      </c>
    </row>
    <row r="31" spans="1:12" ht="15" customHeight="1" x14ac:dyDescent="0.25">
      <c r="A31" s="9" t="s">
        <v>23</v>
      </c>
      <c r="B31" s="16" t="s">
        <v>43</v>
      </c>
      <c r="C31" s="16" t="s">
        <v>111</v>
      </c>
      <c r="D31" s="15" t="s">
        <v>146</v>
      </c>
      <c r="E31" s="12">
        <v>21.32</v>
      </c>
      <c r="F31" s="13">
        <v>4.99</v>
      </c>
      <c r="G31" s="13">
        <v>6</v>
      </c>
      <c r="H31" s="13">
        <v>0.57999999999999996</v>
      </c>
      <c r="I31" s="13"/>
      <c r="J31" s="13">
        <f t="shared" si="0"/>
        <v>6.58</v>
      </c>
      <c r="K31" s="14">
        <f t="shared" si="1"/>
        <v>27.9</v>
      </c>
      <c r="L31" s="14">
        <f t="shared" si="2"/>
        <v>11.57</v>
      </c>
    </row>
    <row r="32" spans="1:12" x14ac:dyDescent="0.25">
      <c r="A32" s="9" t="s">
        <v>44</v>
      </c>
      <c r="B32" s="9" t="s">
        <v>45</v>
      </c>
      <c r="C32" s="9" t="s">
        <v>112</v>
      </c>
      <c r="D32" s="15" t="s">
        <v>146</v>
      </c>
      <c r="E32" s="12">
        <v>21.32</v>
      </c>
      <c r="F32" s="13">
        <v>4.99</v>
      </c>
      <c r="G32" s="13">
        <v>3.12</v>
      </c>
      <c r="H32" s="13">
        <v>0.28999999999999998</v>
      </c>
      <c r="I32" s="13"/>
      <c r="J32" s="13">
        <f t="shared" si="0"/>
        <v>3.41</v>
      </c>
      <c r="K32" s="14">
        <f t="shared" si="1"/>
        <v>24.73</v>
      </c>
      <c r="L32" s="14">
        <f t="shared" si="2"/>
        <v>8.4</v>
      </c>
    </row>
    <row r="33" spans="1:12" x14ac:dyDescent="0.25">
      <c r="A33" s="9" t="s">
        <v>46</v>
      </c>
      <c r="B33" s="9" t="s">
        <v>47</v>
      </c>
      <c r="C33" s="9" t="s">
        <v>113</v>
      </c>
      <c r="D33" s="15" t="s">
        <v>146</v>
      </c>
      <c r="E33" s="12">
        <v>34.04</v>
      </c>
      <c r="F33" s="13">
        <v>8.32</v>
      </c>
      <c r="G33" s="13">
        <v>6</v>
      </c>
      <c r="H33" s="13">
        <v>0.57999999999999996</v>
      </c>
      <c r="I33" s="13"/>
      <c r="J33" s="13">
        <f t="shared" si="0"/>
        <v>6.58</v>
      </c>
      <c r="K33" s="14">
        <f t="shared" si="1"/>
        <v>40.619999999999997</v>
      </c>
      <c r="L33" s="14">
        <f t="shared" si="2"/>
        <v>14.9</v>
      </c>
    </row>
    <row r="34" spans="1:12" x14ac:dyDescent="0.25">
      <c r="A34" s="9" t="s">
        <v>74</v>
      </c>
      <c r="B34" s="9"/>
      <c r="C34" s="9" t="s">
        <v>114</v>
      </c>
      <c r="D34" s="15" t="s">
        <v>146</v>
      </c>
      <c r="E34" s="12">
        <v>21.35</v>
      </c>
      <c r="F34" s="13">
        <v>6.76</v>
      </c>
      <c r="G34" s="13">
        <v>5.64</v>
      </c>
      <c r="H34" s="13">
        <v>0.54</v>
      </c>
      <c r="I34" s="13"/>
      <c r="J34" s="13">
        <f t="shared" si="0"/>
        <v>6.18</v>
      </c>
      <c r="K34" s="14">
        <f t="shared" si="1"/>
        <v>27.53</v>
      </c>
      <c r="L34" s="14">
        <f t="shared" si="2"/>
        <v>12.94</v>
      </c>
    </row>
    <row r="35" spans="1:12" x14ac:dyDescent="0.25">
      <c r="A35" s="9" t="s">
        <v>48</v>
      </c>
      <c r="B35" s="9"/>
      <c r="C35" s="9" t="s">
        <v>115</v>
      </c>
      <c r="D35" s="15" t="s">
        <v>146</v>
      </c>
      <c r="E35" s="12">
        <v>15.27</v>
      </c>
      <c r="F35" s="13">
        <v>3.43</v>
      </c>
      <c r="G35" s="13">
        <v>5.0599999999999996</v>
      </c>
      <c r="H35" s="13">
        <v>0.48</v>
      </c>
      <c r="I35" s="13"/>
      <c r="J35" s="13">
        <f t="shared" si="0"/>
        <v>5.5399999999999991</v>
      </c>
      <c r="K35" s="14">
        <f t="shared" si="1"/>
        <v>20.81</v>
      </c>
      <c r="L35" s="14">
        <f t="shared" si="2"/>
        <v>8.9699999999999989</v>
      </c>
    </row>
    <row r="36" spans="1:12" x14ac:dyDescent="0.25">
      <c r="A36" s="11" t="s">
        <v>49</v>
      </c>
      <c r="B36" s="9"/>
      <c r="C36" s="9" t="s">
        <v>116</v>
      </c>
      <c r="D36" s="15" t="s">
        <v>146</v>
      </c>
      <c r="E36" s="12">
        <v>56.07</v>
      </c>
      <c r="F36" s="13">
        <v>18.399999999999999</v>
      </c>
      <c r="G36" s="13">
        <v>33.65</v>
      </c>
      <c r="H36" s="13">
        <v>3.34</v>
      </c>
      <c r="I36" s="13"/>
      <c r="J36" s="13">
        <f t="shared" si="0"/>
        <v>36.989999999999995</v>
      </c>
      <c r="K36" s="14">
        <f t="shared" si="1"/>
        <v>93.06</v>
      </c>
      <c r="L36" s="14">
        <f t="shared" si="2"/>
        <v>55.389999999999993</v>
      </c>
    </row>
    <row r="37" spans="1:12" x14ac:dyDescent="0.25">
      <c r="A37" s="11" t="s">
        <v>77</v>
      </c>
      <c r="B37" s="9"/>
      <c r="C37" s="17" t="s">
        <v>117</v>
      </c>
      <c r="D37" s="15" t="s">
        <v>146</v>
      </c>
      <c r="E37" s="12">
        <v>13.69</v>
      </c>
      <c r="F37" s="13">
        <v>3.43</v>
      </c>
      <c r="G37" s="13">
        <v>0.23</v>
      </c>
      <c r="H37" s="13"/>
      <c r="I37" s="13"/>
      <c r="J37" s="13">
        <f t="shared" si="0"/>
        <v>0.23</v>
      </c>
      <c r="K37" s="14">
        <f t="shared" si="1"/>
        <v>13.92</v>
      </c>
      <c r="L37" s="14">
        <f t="shared" si="2"/>
        <v>3.66</v>
      </c>
    </row>
    <row r="38" spans="1:12" x14ac:dyDescent="0.25">
      <c r="A38" s="11" t="s">
        <v>50</v>
      </c>
      <c r="B38" s="9"/>
      <c r="C38" s="16" t="s">
        <v>118</v>
      </c>
      <c r="D38" s="15" t="s">
        <v>146</v>
      </c>
      <c r="E38" s="12">
        <v>15.32</v>
      </c>
      <c r="F38" s="13">
        <v>4.99</v>
      </c>
      <c r="G38" s="13">
        <v>0.23</v>
      </c>
      <c r="H38" s="13"/>
      <c r="I38" s="13"/>
      <c r="J38" s="13">
        <f t="shared" si="0"/>
        <v>0.23</v>
      </c>
      <c r="K38" s="14">
        <f t="shared" si="1"/>
        <v>15.55</v>
      </c>
      <c r="L38" s="14">
        <f t="shared" si="2"/>
        <v>5.2200000000000006</v>
      </c>
    </row>
    <row r="39" spans="1:12" ht="24" x14ac:dyDescent="0.25">
      <c r="A39" s="11" t="s">
        <v>78</v>
      </c>
      <c r="B39" s="9"/>
      <c r="C39" s="17" t="s">
        <v>119</v>
      </c>
      <c r="D39" s="15" t="s">
        <v>146</v>
      </c>
      <c r="E39" s="12">
        <v>21.29</v>
      </c>
      <c r="F39" s="13">
        <v>4.99</v>
      </c>
      <c r="G39" s="13">
        <v>0.23</v>
      </c>
      <c r="H39" s="13"/>
      <c r="I39" s="13"/>
      <c r="J39" s="13">
        <f t="shared" si="0"/>
        <v>0.23</v>
      </c>
      <c r="K39" s="14">
        <f t="shared" si="1"/>
        <v>21.52</v>
      </c>
      <c r="L39" s="14">
        <f t="shared" si="2"/>
        <v>5.2200000000000006</v>
      </c>
    </row>
    <row r="40" spans="1:12" x14ac:dyDescent="0.25">
      <c r="A40" s="18" t="s">
        <v>79</v>
      </c>
      <c r="B40" s="9"/>
      <c r="C40" s="17" t="s">
        <v>120</v>
      </c>
      <c r="D40" s="15" t="s">
        <v>146</v>
      </c>
      <c r="E40" s="12">
        <v>21.29</v>
      </c>
      <c r="F40" s="13">
        <v>4.99</v>
      </c>
      <c r="G40" s="13">
        <v>0.23</v>
      </c>
      <c r="H40" s="13"/>
      <c r="I40" s="13"/>
      <c r="J40" s="13">
        <f t="shared" si="0"/>
        <v>0.23</v>
      </c>
      <c r="K40" s="14">
        <f t="shared" si="1"/>
        <v>21.52</v>
      </c>
      <c r="L40" s="14">
        <f t="shared" si="2"/>
        <v>5.2200000000000006</v>
      </c>
    </row>
    <row r="41" spans="1:12" ht="24.75" x14ac:dyDescent="0.25">
      <c r="A41" s="11" t="s">
        <v>67</v>
      </c>
      <c r="B41" s="9"/>
      <c r="C41" s="16" t="s">
        <v>121</v>
      </c>
      <c r="D41" s="15" t="s">
        <v>147</v>
      </c>
      <c r="E41" s="12">
        <v>16.649999999999999</v>
      </c>
      <c r="F41" s="13">
        <v>3.84</v>
      </c>
      <c r="G41" s="13"/>
      <c r="H41" s="13"/>
      <c r="I41" s="13"/>
      <c r="J41" s="13"/>
      <c r="K41" s="14">
        <f t="shared" si="1"/>
        <v>16.649999999999999</v>
      </c>
      <c r="L41" s="14">
        <f t="shared" si="2"/>
        <v>3.84</v>
      </c>
    </row>
    <row r="42" spans="1:12" ht="15" customHeight="1" x14ac:dyDescent="0.25">
      <c r="A42" s="67" t="s">
        <v>122</v>
      </c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</row>
    <row r="43" spans="1:12" ht="15" customHeight="1" x14ac:dyDescent="0.25">
      <c r="A43" s="68" t="s">
        <v>123</v>
      </c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</row>
    <row r="44" spans="1:12" ht="15" customHeight="1" x14ac:dyDescent="0.25">
      <c r="A44" s="3" t="s">
        <v>1</v>
      </c>
      <c r="B44" s="49" t="s">
        <v>2</v>
      </c>
      <c r="C44" s="19" t="s">
        <v>98</v>
      </c>
      <c r="D44" s="19"/>
      <c r="E44" s="19"/>
      <c r="F44" s="20"/>
      <c r="G44" s="20"/>
      <c r="H44" s="20"/>
      <c r="I44" s="20"/>
      <c r="J44" s="20"/>
      <c r="K44" s="21"/>
      <c r="L44" s="22"/>
    </row>
    <row r="45" spans="1:12" x14ac:dyDescent="0.25">
      <c r="A45" s="11" t="s">
        <v>3</v>
      </c>
      <c r="B45" s="9" t="s">
        <v>4</v>
      </c>
      <c r="C45" s="9" t="s">
        <v>99</v>
      </c>
      <c r="D45" s="23" t="s">
        <v>146</v>
      </c>
      <c r="E45" s="12">
        <v>17.329999999999998</v>
      </c>
      <c r="F45" s="13">
        <v>11.32</v>
      </c>
      <c r="G45" s="13">
        <v>0.35</v>
      </c>
      <c r="H45" s="13">
        <v>0.01</v>
      </c>
      <c r="I45" s="13"/>
      <c r="J45" s="13">
        <v>0.36</v>
      </c>
      <c r="K45" s="24">
        <f>J45+E45</f>
        <v>17.689999999999998</v>
      </c>
      <c r="L45" s="22">
        <f>J45+F45</f>
        <v>11.68</v>
      </c>
    </row>
    <row r="46" spans="1:12" x14ac:dyDescent="0.25">
      <c r="A46" s="11" t="s">
        <v>5</v>
      </c>
      <c r="B46" s="9" t="s">
        <v>6</v>
      </c>
      <c r="C46" s="9" t="s">
        <v>100</v>
      </c>
      <c r="D46" s="23" t="s">
        <v>146</v>
      </c>
      <c r="E46" s="12">
        <v>25.99</v>
      </c>
      <c r="F46" s="13">
        <v>16.98</v>
      </c>
      <c r="G46" s="13">
        <v>0.95</v>
      </c>
      <c r="H46" s="13">
        <v>7.0000000000000007E-2</v>
      </c>
      <c r="I46" s="13"/>
      <c r="J46" s="13">
        <f>G46+H46</f>
        <v>1.02</v>
      </c>
      <c r="K46" s="24">
        <f>J46+E46</f>
        <v>27.009999999999998</v>
      </c>
      <c r="L46" s="22">
        <f>J46+F46</f>
        <v>18</v>
      </c>
    </row>
    <row r="47" spans="1:12" ht="20.25" customHeight="1" x14ac:dyDescent="0.25">
      <c r="A47" s="2" t="s">
        <v>7</v>
      </c>
      <c r="B47" s="49" t="s">
        <v>87</v>
      </c>
      <c r="C47" s="25" t="s">
        <v>124</v>
      </c>
      <c r="D47" s="19"/>
      <c r="E47" s="26"/>
      <c r="F47" s="27"/>
      <c r="G47" s="27"/>
      <c r="H47" s="27"/>
      <c r="I47" s="27"/>
      <c r="J47" s="27"/>
      <c r="K47" s="28"/>
      <c r="L47" s="29"/>
    </row>
    <row r="48" spans="1:12" x14ac:dyDescent="0.25">
      <c r="A48" s="9" t="s">
        <v>8</v>
      </c>
      <c r="B48" s="9" t="s">
        <v>9</v>
      </c>
      <c r="C48" s="9" t="s">
        <v>125</v>
      </c>
      <c r="D48" s="23" t="s">
        <v>146</v>
      </c>
      <c r="E48" s="12">
        <v>23.34</v>
      </c>
      <c r="F48" s="13">
        <v>16.98</v>
      </c>
      <c r="G48" s="13">
        <v>0.32</v>
      </c>
      <c r="H48" s="13">
        <v>0.01</v>
      </c>
      <c r="I48" s="13"/>
      <c r="J48" s="13">
        <f>G48+H48</f>
        <v>0.33</v>
      </c>
      <c r="K48" s="24">
        <f>J48+E48</f>
        <v>23.669999999999998</v>
      </c>
      <c r="L48" s="22">
        <f>J48+F48</f>
        <v>17.309999999999999</v>
      </c>
    </row>
    <row r="49" spans="1:12" x14ac:dyDescent="0.25">
      <c r="A49" s="9" t="s">
        <v>10</v>
      </c>
      <c r="B49" s="9" t="s">
        <v>11</v>
      </c>
      <c r="C49" s="9" t="s">
        <v>126</v>
      </c>
      <c r="D49" s="23" t="s">
        <v>146</v>
      </c>
      <c r="E49" s="12">
        <v>19.100000000000001</v>
      </c>
      <c r="F49" s="13">
        <v>11.32</v>
      </c>
      <c r="G49" s="13">
        <v>0.32</v>
      </c>
      <c r="H49" s="13">
        <v>0.01</v>
      </c>
      <c r="I49" s="13"/>
      <c r="J49" s="13">
        <f>G49+H49</f>
        <v>0.33</v>
      </c>
      <c r="K49" s="24">
        <f>J49+E49</f>
        <v>19.43</v>
      </c>
      <c r="L49" s="22">
        <f>J49+F49</f>
        <v>11.65</v>
      </c>
    </row>
    <row r="50" spans="1:12" ht="15" customHeight="1" x14ac:dyDescent="0.25">
      <c r="A50" s="2" t="s">
        <v>0</v>
      </c>
      <c r="B50" s="51" t="s">
        <v>12</v>
      </c>
      <c r="C50" s="52" t="s">
        <v>127</v>
      </c>
      <c r="D50" s="52"/>
      <c r="E50" s="52"/>
      <c r="F50" s="52"/>
      <c r="G50" s="30"/>
      <c r="H50" s="30"/>
      <c r="I50" s="30"/>
      <c r="J50" s="30"/>
      <c r="K50" s="21"/>
      <c r="L50" s="22"/>
    </row>
    <row r="51" spans="1:12" ht="21.75" customHeight="1" x14ac:dyDescent="0.25">
      <c r="A51" s="9" t="s">
        <v>51</v>
      </c>
      <c r="B51" s="16" t="s">
        <v>14</v>
      </c>
      <c r="C51" s="17" t="s">
        <v>128</v>
      </c>
      <c r="D51" s="23" t="s">
        <v>146</v>
      </c>
      <c r="E51" s="31">
        <v>17.329999999999998</v>
      </c>
      <c r="F51" s="32">
        <v>11.32</v>
      </c>
      <c r="G51" s="32">
        <v>0.24</v>
      </c>
      <c r="H51" s="32">
        <v>0</v>
      </c>
      <c r="I51" s="32"/>
      <c r="J51" s="32">
        <f>G51</f>
        <v>0.24</v>
      </c>
      <c r="K51" s="33">
        <f>J51+E51</f>
        <v>17.569999999999997</v>
      </c>
      <c r="L51" s="34">
        <f>J51+F51</f>
        <v>11.56</v>
      </c>
    </row>
    <row r="52" spans="1:12" ht="25.5" customHeight="1" x14ac:dyDescent="0.25">
      <c r="A52" s="9" t="s">
        <v>13</v>
      </c>
      <c r="B52" s="16" t="s">
        <v>14</v>
      </c>
      <c r="C52" s="17" t="s">
        <v>129</v>
      </c>
      <c r="D52" s="23" t="s">
        <v>146</v>
      </c>
      <c r="E52" s="31">
        <v>23.34</v>
      </c>
      <c r="F52" s="32">
        <v>16.98</v>
      </c>
      <c r="G52" s="32">
        <v>2.0499999999999998</v>
      </c>
      <c r="H52" s="32">
        <v>0.18</v>
      </c>
      <c r="I52" s="32"/>
      <c r="J52" s="32">
        <f>G52+H52</f>
        <v>2.23</v>
      </c>
      <c r="K52" s="33">
        <f t="shared" ref="K52:K55" si="3">J52+E52</f>
        <v>25.57</v>
      </c>
      <c r="L52" s="34">
        <f t="shared" ref="L52:L55" si="4">J52+F52</f>
        <v>19.21</v>
      </c>
    </row>
    <row r="53" spans="1:12" x14ac:dyDescent="0.25">
      <c r="A53" s="11" t="s">
        <v>15</v>
      </c>
      <c r="B53" s="9"/>
      <c r="C53" s="16" t="s">
        <v>130</v>
      </c>
      <c r="D53" s="23" t="s">
        <v>146</v>
      </c>
      <c r="E53" s="31">
        <v>17.329999999999998</v>
      </c>
      <c r="F53" s="32">
        <v>11.32</v>
      </c>
      <c r="G53" s="32">
        <v>8.81</v>
      </c>
      <c r="H53" s="32">
        <v>0.86</v>
      </c>
      <c r="I53" s="32"/>
      <c r="J53" s="32">
        <f>G53+H53</f>
        <v>9.67</v>
      </c>
      <c r="K53" s="33">
        <f t="shared" si="3"/>
        <v>27</v>
      </c>
      <c r="L53" s="34">
        <f t="shared" si="4"/>
        <v>20.990000000000002</v>
      </c>
    </row>
    <row r="54" spans="1:12" ht="24.75" x14ac:dyDescent="0.25">
      <c r="A54" s="11" t="s">
        <v>16</v>
      </c>
      <c r="B54" s="9"/>
      <c r="C54" s="16" t="s">
        <v>131</v>
      </c>
      <c r="D54" s="23" t="s">
        <v>146</v>
      </c>
      <c r="E54" s="31">
        <v>27.59</v>
      </c>
      <c r="F54" s="32">
        <v>22.65</v>
      </c>
      <c r="G54" s="32">
        <v>8.9600000000000009</v>
      </c>
      <c r="H54" s="32">
        <v>0.87</v>
      </c>
      <c r="I54" s="32"/>
      <c r="J54" s="32">
        <f>G54+H54</f>
        <v>9.83</v>
      </c>
      <c r="K54" s="33">
        <f t="shared" si="3"/>
        <v>37.42</v>
      </c>
      <c r="L54" s="34">
        <f t="shared" si="4"/>
        <v>32.479999999999997</v>
      </c>
    </row>
    <row r="55" spans="1:12" x14ac:dyDescent="0.25">
      <c r="A55" s="11" t="s">
        <v>17</v>
      </c>
      <c r="B55" s="9"/>
      <c r="C55" s="16" t="s">
        <v>132</v>
      </c>
      <c r="D55" s="23" t="s">
        <v>146</v>
      </c>
      <c r="E55" s="31">
        <v>44.56</v>
      </c>
      <c r="F55" s="32">
        <v>32.93</v>
      </c>
      <c r="G55" s="32">
        <v>8.9600000000000009</v>
      </c>
      <c r="H55" s="32">
        <v>0.87</v>
      </c>
      <c r="I55" s="32"/>
      <c r="J55" s="32">
        <f>G55+H55</f>
        <v>9.83</v>
      </c>
      <c r="K55" s="33">
        <f t="shared" si="3"/>
        <v>54.39</v>
      </c>
      <c r="L55" s="34">
        <f t="shared" si="4"/>
        <v>42.76</v>
      </c>
    </row>
    <row r="56" spans="1:12" x14ac:dyDescent="0.25">
      <c r="A56" s="11" t="s">
        <v>52</v>
      </c>
      <c r="B56" s="9"/>
      <c r="C56" s="9" t="s">
        <v>133</v>
      </c>
      <c r="D56" s="15"/>
      <c r="E56" s="26"/>
      <c r="F56" s="35"/>
      <c r="G56" s="35"/>
      <c r="H56" s="35"/>
      <c r="I56" s="35"/>
      <c r="J56" s="35"/>
      <c r="K56" s="21"/>
      <c r="L56" s="22"/>
    </row>
    <row r="57" spans="1:12" x14ac:dyDescent="0.25">
      <c r="A57" s="11" t="s">
        <v>53</v>
      </c>
      <c r="B57" s="9"/>
      <c r="C57" s="9" t="s">
        <v>134</v>
      </c>
      <c r="D57" s="15" t="s">
        <v>146</v>
      </c>
      <c r="E57" s="12">
        <v>27.59</v>
      </c>
      <c r="F57" s="13">
        <v>22.65</v>
      </c>
      <c r="G57" s="13">
        <v>9.1199999999999992</v>
      </c>
      <c r="H57" s="13">
        <v>0.89</v>
      </c>
      <c r="I57" s="13"/>
      <c r="J57" s="13">
        <f>G57+H57</f>
        <v>10.01</v>
      </c>
      <c r="K57" s="24">
        <f>J57+E57</f>
        <v>37.6</v>
      </c>
      <c r="L57" s="22">
        <f>J57+F57</f>
        <v>32.659999999999997</v>
      </c>
    </row>
    <row r="58" spans="1:12" x14ac:dyDescent="0.25">
      <c r="A58" s="11" t="s">
        <v>54</v>
      </c>
      <c r="B58" s="9"/>
      <c r="C58" s="36" t="s">
        <v>135</v>
      </c>
      <c r="D58" s="23"/>
      <c r="E58" s="27"/>
      <c r="F58" s="35"/>
      <c r="G58" s="35"/>
      <c r="H58" s="35"/>
      <c r="I58" s="35"/>
      <c r="J58" s="35"/>
      <c r="K58" s="28"/>
      <c r="L58" s="29"/>
    </row>
    <row r="59" spans="1:12" x14ac:dyDescent="0.25">
      <c r="A59" s="11" t="s">
        <v>55</v>
      </c>
      <c r="B59" s="9"/>
      <c r="C59" s="9" t="s">
        <v>134</v>
      </c>
      <c r="D59" s="15" t="s">
        <v>146</v>
      </c>
      <c r="E59" s="12">
        <v>58.47</v>
      </c>
      <c r="F59" s="13">
        <v>49.4</v>
      </c>
      <c r="G59" s="13">
        <v>12.8</v>
      </c>
      <c r="H59" s="13">
        <v>1.26</v>
      </c>
      <c r="I59" s="13"/>
      <c r="J59" s="13">
        <f>G59+H59</f>
        <v>14.06</v>
      </c>
      <c r="K59" s="24">
        <f>J59+E59</f>
        <v>72.53</v>
      </c>
      <c r="L59" s="22">
        <f>J59+F59</f>
        <v>63.46</v>
      </c>
    </row>
    <row r="60" spans="1:12" ht="15" customHeight="1" x14ac:dyDescent="0.25">
      <c r="A60" s="3" t="s">
        <v>18</v>
      </c>
      <c r="B60" s="50" t="s">
        <v>19</v>
      </c>
      <c r="C60" s="53" t="s">
        <v>101</v>
      </c>
      <c r="D60" s="53"/>
      <c r="E60" s="53"/>
      <c r="F60" s="53"/>
      <c r="G60" s="37"/>
      <c r="H60" s="37"/>
      <c r="I60" s="37"/>
      <c r="J60" s="37"/>
      <c r="K60" s="21"/>
      <c r="L60" s="22"/>
    </row>
    <row r="61" spans="1:12" ht="21" customHeight="1" x14ac:dyDescent="0.25">
      <c r="A61" s="3" t="s">
        <v>20</v>
      </c>
      <c r="B61" s="50" t="s">
        <v>21</v>
      </c>
      <c r="C61" s="53" t="s">
        <v>102</v>
      </c>
      <c r="D61" s="53"/>
      <c r="E61" s="53"/>
      <c r="F61" s="53"/>
      <c r="G61" s="37"/>
      <c r="H61" s="37"/>
      <c r="I61" s="37"/>
      <c r="J61" s="37"/>
      <c r="K61" s="21"/>
      <c r="L61" s="22"/>
    </row>
    <row r="62" spans="1:12" x14ac:dyDescent="0.25">
      <c r="A62" s="11" t="s">
        <v>22</v>
      </c>
      <c r="B62" s="9" t="s">
        <v>4</v>
      </c>
      <c r="C62" s="9" t="s">
        <v>99</v>
      </c>
      <c r="D62" s="15" t="s">
        <v>146</v>
      </c>
      <c r="E62" s="12">
        <v>17.329999999999998</v>
      </c>
      <c r="F62" s="13">
        <v>11.32</v>
      </c>
      <c r="G62" s="13">
        <v>0.85</v>
      </c>
      <c r="H62" s="13">
        <v>0.06</v>
      </c>
      <c r="I62" s="13"/>
      <c r="J62" s="13">
        <f>G62+H62</f>
        <v>0.90999999999999992</v>
      </c>
      <c r="K62" s="24">
        <f>J62+E62</f>
        <v>18.239999999999998</v>
      </c>
      <c r="L62" s="22">
        <f>J62+F62</f>
        <v>12.23</v>
      </c>
    </row>
    <row r="63" spans="1:12" x14ac:dyDescent="0.25">
      <c r="A63" s="11" t="s">
        <v>23</v>
      </c>
      <c r="B63" s="9" t="s">
        <v>6</v>
      </c>
      <c r="C63" s="9" t="s">
        <v>100</v>
      </c>
      <c r="D63" s="15" t="s">
        <v>146</v>
      </c>
      <c r="E63" s="12">
        <v>25.99</v>
      </c>
      <c r="F63" s="13">
        <v>16.98</v>
      </c>
      <c r="G63" s="13">
        <v>1.45</v>
      </c>
      <c r="H63" s="13">
        <v>0.12</v>
      </c>
      <c r="I63" s="13"/>
      <c r="J63" s="13">
        <f>G63+H63</f>
        <v>1.5699999999999998</v>
      </c>
      <c r="K63" s="24">
        <f>J63+E63</f>
        <v>27.56</v>
      </c>
      <c r="L63" s="22">
        <f>J63+F63</f>
        <v>18.55</v>
      </c>
    </row>
    <row r="64" spans="1:12" ht="15" customHeight="1" x14ac:dyDescent="0.25">
      <c r="A64" s="3" t="s">
        <v>24</v>
      </c>
      <c r="B64" s="50" t="s">
        <v>25</v>
      </c>
      <c r="C64" s="53" t="s">
        <v>103</v>
      </c>
      <c r="D64" s="53"/>
      <c r="E64" s="53"/>
      <c r="F64" s="53"/>
      <c r="G64" s="37"/>
      <c r="H64" s="37"/>
      <c r="I64" s="37"/>
      <c r="J64" s="37"/>
      <c r="K64" s="28"/>
      <c r="L64" s="29"/>
    </row>
    <row r="65" spans="1:12" x14ac:dyDescent="0.25">
      <c r="A65" s="11" t="s">
        <v>26</v>
      </c>
      <c r="B65" s="9" t="s">
        <v>4</v>
      </c>
      <c r="C65" s="9" t="s">
        <v>99</v>
      </c>
      <c r="D65" s="23" t="s">
        <v>146</v>
      </c>
      <c r="E65" s="12">
        <v>17.329999999999998</v>
      </c>
      <c r="F65" s="13">
        <v>11.32</v>
      </c>
      <c r="G65" s="13">
        <v>0.85</v>
      </c>
      <c r="H65" s="13">
        <v>0.06</v>
      </c>
      <c r="I65" s="13"/>
      <c r="J65" s="13">
        <f>G65+H65</f>
        <v>0.90999999999999992</v>
      </c>
      <c r="K65" s="24">
        <f>J65+E65</f>
        <v>18.239999999999998</v>
      </c>
      <c r="L65" s="22">
        <f>J65+F65</f>
        <v>12.23</v>
      </c>
    </row>
    <row r="66" spans="1:12" x14ac:dyDescent="0.25">
      <c r="A66" s="11" t="s">
        <v>27</v>
      </c>
      <c r="B66" s="9" t="s">
        <v>6</v>
      </c>
      <c r="C66" s="9" t="s">
        <v>100</v>
      </c>
      <c r="D66" s="23" t="s">
        <v>146</v>
      </c>
      <c r="E66" s="12">
        <v>25.99</v>
      </c>
      <c r="F66" s="13">
        <v>16.98</v>
      </c>
      <c r="G66" s="13">
        <v>1.45</v>
      </c>
      <c r="H66" s="13">
        <v>0.12</v>
      </c>
      <c r="I66" s="13"/>
      <c r="J66" s="13">
        <f>G66+H66</f>
        <v>1.5699999999999998</v>
      </c>
      <c r="K66" s="24">
        <f>J66+E66</f>
        <v>27.56</v>
      </c>
      <c r="L66" s="22">
        <f>J66+F66</f>
        <v>18.55</v>
      </c>
    </row>
    <row r="67" spans="1:12" ht="11.25" customHeight="1" x14ac:dyDescent="0.25">
      <c r="A67" s="3" t="s">
        <v>28</v>
      </c>
      <c r="B67" s="50" t="s">
        <v>29</v>
      </c>
      <c r="C67" s="54" t="s">
        <v>104</v>
      </c>
      <c r="D67" s="54"/>
      <c r="E67" s="54"/>
      <c r="F67" s="54"/>
      <c r="G67" s="38"/>
      <c r="H67" s="38"/>
      <c r="I67" s="38"/>
      <c r="J67" s="38"/>
      <c r="K67" s="28"/>
      <c r="L67" s="29"/>
    </row>
    <row r="68" spans="1:12" x14ac:dyDescent="0.25">
      <c r="A68" s="11" t="s">
        <v>30</v>
      </c>
      <c r="B68" s="9" t="s">
        <v>4</v>
      </c>
      <c r="C68" s="9" t="s">
        <v>99</v>
      </c>
      <c r="D68" s="23" t="s">
        <v>146</v>
      </c>
      <c r="E68" s="12">
        <v>17.329999999999998</v>
      </c>
      <c r="F68" s="13">
        <v>11.32</v>
      </c>
      <c r="G68" s="13">
        <v>0.32</v>
      </c>
      <c r="H68" s="13">
        <v>0.01</v>
      </c>
      <c r="I68" s="13"/>
      <c r="J68" s="13">
        <f>G68+H68</f>
        <v>0.33</v>
      </c>
      <c r="K68" s="24">
        <f>J68+E68</f>
        <v>17.659999999999997</v>
      </c>
      <c r="L68" s="22">
        <f>J68+F68</f>
        <v>11.65</v>
      </c>
    </row>
    <row r="69" spans="1:12" x14ac:dyDescent="0.25">
      <c r="A69" s="11" t="s">
        <v>31</v>
      </c>
      <c r="B69" s="9" t="s">
        <v>6</v>
      </c>
      <c r="C69" s="9" t="s">
        <v>100</v>
      </c>
      <c r="D69" s="23" t="s">
        <v>146</v>
      </c>
      <c r="E69" s="12">
        <v>25.99</v>
      </c>
      <c r="F69" s="13">
        <v>16.98</v>
      </c>
      <c r="G69" s="13">
        <v>0.55000000000000004</v>
      </c>
      <c r="H69" s="13">
        <v>0.02</v>
      </c>
      <c r="I69" s="13"/>
      <c r="J69" s="13">
        <f t="shared" ref="J69:J83" si="5">G69+H69</f>
        <v>0.57000000000000006</v>
      </c>
      <c r="K69" s="24">
        <f t="shared" ref="K69:K83" si="6">J69+E69</f>
        <v>26.56</v>
      </c>
      <c r="L69" s="22">
        <f t="shared" ref="L69:L83" si="7">J69+F69</f>
        <v>17.55</v>
      </c>
    </row>
    <row r="70" spans="1:12" ht="12.75" customHeight="1" x14ac:dyDescent="0.25">
      <c r="A70" s="11" t="s">
        <v>32</v>
      </c>
      <c r="B70" s="16" t="s">
        <v>33</v>
      </c>
      <c r="C70" s="16" t="s">
        <v>105</v>
      </c>
      <c r="D70" s="23" t="s">
        <v>146</v>
      </c>
      <c r="E70" s="12">
        <v>17.329999999999998</v>
      </c>
      <c r="F70" s="13">
        <v>11.32</v>
      </c>
      <c r="G70" s="13">
        <v>0.32</v>
      </c>
      <c r="H70" s="13">
        <v>0.01</v>
      </c>
      <c r="I70" s="13"/>
      <c r="J70" s="13">
        <f t="shared" si="5"/>
        <v>0.33</v>
      </c>
      <c r="K70" s="24">
        <f t="shared" si="6"/>
        <v>17.659999999999997</v>
      </c>
      <c r="L70" s="22">
        <f t="shared" si="7"/>
        <v>11.65</v>
      </c>
    </row>
    <row r="71" spans="1:12" ht="24" customHeight="1" x14ac:dyDescent="0.25">
      <c r="A71" s="11" t="s">
        <v>34</v>
      </c>
      <c r="B71" s="16" t="s">
        <v>33</v>
      </c>
      <c r="C71" s="16" t="s">
        <v>106</v>
      </c>
      <c r="D71" s="23" t="s">
        <v>146</v>
      </c>
      <c r="E71" s="12">
        <v>25.99</v>
      </c>
      <c r="F71" s="13">
        <v>16.98</v>
      </c>
      <c r="G71" s="13">
        <v>0.32</v>
      </c>
      <c r="H71" s="13">
        <v>0.01</v>
      </c>
      <c r="I71" s="13"/>
      <c r="J71" s="13">
        <f t="shared" si="5"/>
        <v>0.33</v>
      </c>
      <c r="K71" s="24">
        <f t="shared" si="6"/>
        <v>26.319999999999997</v>
      </c>
      <c r="L71" s="22">
        <f t="shared" si="7"/>
        <v>17.309999999999999</v>
      </c>
    </row>
    <row r="72" spans="1:12" ht="17.25" customHeight="1" x14ac:dyDescent="0.25">
      <c r="A72" s="11" t="s">
        <v>36</v>
      </c>
      <c r="B72" s="16" t="s">
        <v>33</v>
      </c>
      <c r="C72" s="16" t="s">
        <v>107</v>
      </c>
      <c r="D72" s="23" t="s">
        <v>146</v>
      </c>
      <c r="E72" s="12">
        <v>25.99</v>
      </c>
      <c r="F72" s="13">
        <v>16.98</v>
      </c>
      <c r="G72" s="13">
        <v>0.32</v>
      </c>
      <c r="H72" s="13">
        <v>0.01</v>
      </c>
      <c r="I72" s="13"/>
      <c r="J72" s="13">
        <f t="shared" si="5"/>
        <v>0.33</v>
      </c>
      <c r="K72" s="24">
        <f t="shared" si="6"/>
        <v>26.319999999999997</v>
      </c>
      <c r="L72" s="22">
        <f t="shared" si="7"/>
        <v>17.309999999999999</v>
      </c>
    </row>
    <row r="73" spans="1:12" x14ac:dyDescent="0.25">
      <c r="A73" s="11" t="s">
        <v>38</v>
      </c>
      <c r="B73" s="9" t="s">
        <v>41</v>
      </c>
      <c r="C73" s="9" t="s">
        <v>108</v>
      </c>
      <c r="D73" s="23" t="s">
        <v>146</v>
      </c>
      <c r="E73" s="12">
        <v>17.329999999999998</v>
      </c>
      <c r="F73" s="13">
        <v>11.32</v>
      </c>
      <c r="G73" s="13">
        <v>0.32</v>
      </c>
      <c r="H73" s="13">
        <v>0.01</v>
      </c>
      <c r="I73" s="13"/>
      <c r="J73" s="13">
        <f t="shared" si="5"/>
        <v>0.33</v>
      </c>
      <c r="K73" s="24">
        <f t="shared" si="6"/>
        <v>17.659999999999997</v>
      </c>
      <c r="L73" s="22">
        <f t="shared" si="7"/>
        <v>11.65</v>
      </c>
    </row>
    <row r="74" spans="1:12" x14ac:dyDescent="0.25">
      <c r="A74" s="11" t="s">
        <v>75</v>
      </c>
      <c r="B74" s="9" t="s">
        <v>41</v>
      </c>
      <c r="C74" s="9" t="s">
        <v>136</v>
      </c>
      <c r="D74" s="23" t="s">
        <v>146</v>
      </c>
      <c r="E74" s="12">
        <v>8.9499999999999993</v>
      </c>
      <c r="F74" s="13">
        <v>7.53</v>
      </c>
      <c r="G74" s="13">
        <v>0.27</v>
      </c>
      <c r="H74" s="13">
        <v>0</v>
      </c>
      <c r="I74" s="13">
        <v>0.04</v>
      </c>
      <c r="J74" s="13">
        <f>G74+H74+I74</f>
        <v>0.31</v>
      </c>
      <c r="K74" s="24">
        <f t="shared" si="6"/>
        <v>9.26</v>
      </c>
      <c r="L74" s="22">
        <f t="shared" si="7"/>
        <v>7.84</v>
      </c>
    </row>
    <row r="75" spans="1:12" x14ac:dyDescent="0.25">
      <c r="A75" s="11" t="s">
        <v>56</v>
      </c>
      <c r="B75" s="9" t="s">
        <v>41</v>
      </c>
      <c r="C75" s="9" t="s">
        <v>137</v>
      </c>
      <c r="D75" s="23" t="s">
        <v>146</v>
      </c>
      <c r="E75" s="12">
        <v>25.99</v>
      </c>
      <c r="F75" s="13">
        <v>16.98</v>
      </c>
      <c r="G75" s="13">
        <v>0.32</v>
      </c>
      <c r="H75" s="13">
        <v>0.01</v>
      </c>
      <c r="I75" s="13"/>
      <c r="J75" s="13">
        <f t="shared" si="5"/>
        <v>0.33</v>
      </c>
      <c r="K75" s="24">
        <f t="shared" si="6"/>
        <v>26.319999999999997</v>
      </c>
      <c r="L75" s="22">
        <f t="shared" si="7"/>
        <v>17.309999999999999</v>
      </c>
    </row>
    <row r="76" spans="1:12" x14ac:dyDescent="0.25">
      <c r="A76" s="11" t="s">
        <v>57</v>
      </c>
      <c r="B76" s="9" t="s">
        <v>41</v>
      </c>
      <c r="C76" s="9" t="s">
        <v>110</v>
      </c>
      <c r="D76" s="23" t="s">
        <v>146</v>
      </c>
      <c r="E76" s="12">
        <v>17.329999999999998</v>
      </c>
      <c r="F76" s="13">
        <v>11.32</v>
      </c>
      <c r="G76" s="13">
        <v>0.32</v>
      </c>
      <c r="H76" s="13">
        <v>0.01</v>
      </c>
      <c r="I76" s="13"/>
      <c r="J76" s="13">
        <f t="shared" si="5"/>
        <v>0.33</v>
      </c>
      <c r="K76" s="24">
        <f t="shared" si="6"/>
        <v>17.659999999999997</v>
      </c>
      <c r="L76" s="22">
        <f t="shared" si="7"/>
        <v>11.65</v>
      </c>
    </row>
    <row r="77" spans="1:12" x14ac:dyDescent="0.25">
      <c r="A77" s="11" t="s">
        <v>58</v>
      </c>
      <c r="B77" s="9" t="s">
        <v>41</v>
      </c>
      <c r="C77" s="9" t="s">
        <v>111</v>
      </c>
      <c r="D77" s="23" t="s">
        <v>146</v>
      </c>
      <c r="E77" s="12">
        <v>25.99</v>
      </c>
      <c r="F77" s="13">
        <v>16.98</v>
      </c>
      <c r="G77" s="13">
        <v>0.4</v>
      </c>
      <c r="H77" s="13">
        <v>0.02</v>
      </c>
      <c r="I77" s="13"/>
      <c r="J77" s="13">
        <f t="shared" si="5"/>
        <v>0.42000000000000004</v>
      </c>
      <c r="K77" s="24">
        <f t="shared" si="6"/>
        <v>26.41</v>
      </c>
      <c r="L77" s="22">
        <f t="shared" si="7"/>
        <v>17.400000000000002</v>
      </c>
    </row>
    <row r="78" spans="1:12" x14ac:dyDescent="0.25">
      <c r="A78" s="11" t="s">
        <v>59</v>
      </c>
      <c r="B78" s="9" t="s">
        <v>41</v>
      </c>
      <c r="C78" s="9" t="s">
        <v>112</v>
      </c>
      <c r="D78" s="23" t="s">
        <v>146</v>
      </c>
      <c r="E78" s="12">
        <v>25.99</v>
      </c>
      <c r="F78" s="13">
        <v>16.98</v>
      </c>
      <c r="G78" s="13">
        <v>0.85</v>
      </c>
      <c r="H78" s="13">
        <v>0.06</v>
      </c>
      <c r="I78" s="13"/>
      <c r="J78" s="13">
        <f t="shared" si="5"/>
        <v>0.90999999999999992</v>
      </c>
      <c r="K78" s="24">
        <f t="shared" si="6"/>
        <v>26.9</v>
      </c>
      <c r="L78" s="22">
        <f t="shared" si="7"/>
        <v>17.89</v>
      </c>
    </row>
    <row r="79" spans="1:12" x14ac:dyDescent="0.25">
      <c r="A79" s="11" t="s">
        <v>60</v>
      </c>
      <c r="B79" s="9" t="s">
        <v>41</v>
      </c>
      <c r="C79" s="9" t="s">
        <v>113</v>
      </c>
      <c r="D79" s="23" t="s">
        <v>146</v>
      </c>
      <c r="E79" s="12">
        <v>34.479999999999997</v>
      </c>
      <c r="F79" s="13">
        <v>27.46</v>
      </c>
      <c r="G79" s="13">
        <v>1.45</v>
      </c>
      <c r="H79" s="13">
        <v>0.12</v>
      </c>
      <c r="I79" s="13"/>
      <c r="J79" s="13">
        <f t="shared" si="5"/>
        <v>1.5699999999999998</v>
      </c>
      <c r="K79" s="24">
        <f t="shared" si="6"/>
        <v>36.049999999999997</v>
      </c>
      <c r="L79" s="22">
        <f t="shared" si="7"/>
        <v>29.03</v>
      </c>
    </row>
    <row r="80" spans="1:12" x14ac:dyDescent="0.25">
      <c r="A80" s="11" t="s">
        <v>61</v>
      </c>
      <c r="B80" s="9"/>
      <c r="C80" s="16" t="s">
        <v>114</v>
      </c>
      <c r="D80" s="23" t="s">
        <v>146</v>
      </c>
      <c r="E80" s="12">
        <v>27.59</v>
      </c>
      <c r="F80" s="13">
        <v>22.65</v>
      </c>
      <c r="G80" s="13">
        <v>2.0499999999999998</v>
      </c>
      <c r="H80" s="13">
        <v>0.18</v>
      </c>
      <c r="I80" s="13"/>
      <c r="J80" s="13">
        <f t="shared" si="5"/>
        <v>2.23</v>
      </c>
      <c r="K80" s="24">
        <f t="shared" si="6"/>
        <v>29.82</v>
      </c>
      <c r="L80" s="22">
        <f t="shared" si="7"/>
        <v>24.88</v>
      </c>
    </row>
    <row r="81" spans="1:12" x14ac:dyDescent="0.25">
      <c r="A81" s="11" t="s">
        <v>46</v>
      </c>
      <c r="B81" s="9"/>
      <c r="C81" s="9" t="s">
        <v>115</v>
      </c>
      <c r="D81" s="23" t="s">
        <v>146</v>
      </c>
      <c r="E81" s="12">
        <v>17.329999999999998</v>
      </c>
      <c r="F81" s="13">
        <v>11.32</v>
      </c>
      <c r="G81" s="13">
        <v>0.85</v>
      </c>
      <c r="H81" s="13">
        <v>0.06</v>
      </c>
      <c r="I81" s="13"/>
      <c r="J81" s="13">
        <f t="shared" si="5"/>
        <v>0.90999999999999992</v>
      </c>
      <c r="K81" s="24">
        <f t="shared" si="6"/>
        <v>18.239999999999998</v>
      </c>
      <c r="L81" s="22">
        <f t="shared" si="7"/>
        <v>12.23</v>
      </c>
    </row>
    <row r="82" spans="1:12" x14ac:dyDescent="0.25">
      <c r="A82" s="11" t="s">
        <v>62</v>
      </c>
      <c r="B82" s="9"/>
      <c r="C82" s="9" t="s">
        <v>138</v>
      </c>
      <c r="D82" s="23" t="s">
        <v>146</v>
      </c>
      <c r="E82" s="12">
        <v>17.329999999999998</v>
      </c>
      <c r="F82" s="13">
        <v>11.32</v>
      </c>
      <c r="G82" s="13">
        <v>0.32</v>
      </c>
      <c r="H82" s="13">
        <v>0.01</v>
      </c>
      <c r="I82" s="13"/>
      <c r="J82" s="13">
        <f t="shared" si="5"/>
        <v>0.33</v>
      </c>
      <c r="K82" s="24">
        <f t="shared" si="6"/>
        <v>17.659999999999997</v>
      </c>
      <c r="L82" s="22">
        <f t="shared" si="7"/>
        <v>11.65</v>
      </c>
    </row>
    <row r="83" spans="1:12" x14ac:dyDescent="0.25">
      <c r="A83" s="11" t="s">
        <v>63</v>
      </c>
      <c r="B83" s="9"/>
      <c r="C83" s="16" t="s">
        <v>139</v>
      </c>
      <c r="D83" s="23" t="s">
        <v>146</v>
      </c>
      <c r="E83" s="12">
        <v>6.6</v>
      </c>
      <c r="F83" s="13">
        <v>5.67</v>
      </c>
      <c r="G83" s="13">
        <v>0.6</v>
      </c>
      <c r="H83" s="13">
        <v>0.06</v>
      </c>
      <c r="I83" s="13"/>
      <c r="J83" s="13">
        <f t="shared" si="5"/>
        <v>0.65999999999999992</v>
      </c>
      <c r="K83" s="24">
        <f t="shared" si="6"/>
        <v>7.26</v>
      </c>
      <c r="L83" s="22">
        <f t="shared" si="7"/>
        <v>6.33</v>
      </c>
    </row>
    <row r="84" spans="1:12" x14ac:dyDescent="0.25">
      <c r="A84" s="11" t="s">
        <v>64</v>
      </c>
      <c r="B84" s="9"/>
      <c r="C84" s="39" t="s">
        <v>140</v>
      </c>
      <c r="D84" s="23"/>
      <c r="E84" s="27"/>
      <c r="F84" s="35"/>
      <c r="G84" s="35"/>
      <c r="H84" s="35"/>
      <c r="I84" s="35"/>
      <c r="J84" s="35"/>
      <c r="K84" s="28"/>
      <c r="L84" s="29"/>
    </row>
    <row r="85" spans="1:12" x14ac:dyDescent="0.25">
      <c r="A85" s="11" t="s">
        <v>49</v>
      </c>
      <c r="B85" s="9"/>
      <c r="C85" s="9" t="s">
        <v>116</v>
      </c>
      <c r="D85" s="23" t="s">
        <v>146</v>
      </c>
      <c r="E85" s="12">
        <v>63.6</v>
      </c>
      <c r="F85" s="13">
        <v>58.22</v>
      </c>
      <c r="G85" s="13">
        <v>12.88</v>
      </c>
      <c r="H85" s="13">
        <v>1.26</v>
      </c>
      <c r="I85" s="13"/>
      <c r="J85" s="13">
        <f>G85+H85</f>
        <v>14.14</v>
      </c>
      <c r="K85" s="24">
        <f>J85+E85</f>
        <v>77.740000000000009</v>
      </c>
      <c r="L85" s="22">
        <f>J85+F85</f>
        <v>72.36</v>
      </c>
    </row>
    <row r="86" spans="1:12" x14ac:dyDescent="0.25">
      <c r="A86" s="11" t="s">
        <v>65</v>
      </c>
      <c r="B86" s="9"/>
      <c r="C86" s="9" t="s">
        <v>141</v>
      </c>
      <c r="D86" s="23" t="s">
        <v>146</v>
      </c>
      <c r="E86" s="12">
        <v>46.97</v>
      </c>
      <c r="F86" s="13">
        <v>43.24</v>
      </c>
      <c r="G86" s="13">
        <v>19.96</v>
      </c>
      <c r="H86" s="13">
        <v>1.97</v>
      </c>
      <c r="I86" s="13"/>
      <c r="J86" s="13">
        <f t="shared" ref="J86:J87" si="8">G86+H86</f>
        <v>21.93</v>
      </c>
      <c r="K86" s="24">
        <f t="shared" ref="K86:K91" si="9">J86+E86</f>
        <v>68.900000000000006</v>
      </c>
      <c r="L86" s="22">
        <f t="shared" ref="L86:L91" si="10">J86+F86</f>
        <v>65.17</v>
      </c>
    </row>
    <row r="87" spans="1:12" x14ac:dyDescent="0.25">
      <c r="A87" s="11" t="s">
        <v>66</v>
      </c>
      <c r="B87" s="9"/>
      <c r="C87" s="9" t="s">
        <v>142</v>
      </c>
      <c r="D87" s="23" t="s">
        <v>146</v>
      </c>
      <c r="E87" s="12">
        <v>46.97</v>
      </c>
      <c r="F87" s="13">
        <v>43.24</v>
      </c>
      <c r="G87" s="13">
        <v>28.76</v>
      </c>
      <c r="H87" s="13">
        <v>2.85</v>
      </c>
      <c r="I87" s="13"/>
      <c r="J87" s="13">
        <f t="shared" si="8"/>
        <v>31.610000000000003</v>
      </c>
      <c r="K87" s="24">
        <f t="shared" si="9"/>
        <v>78.58</v>
      </c>
      <c r="L87" s="22">
        <f t="shared" si="10"/>
        <v>74.850000000000009</v>
      </c>
    </row>
    <row r="88" spans="1:12" ht="24.75" x14ac:dyDescent="0.25">
      <c r="A88" s="11" t="s">
        <v>67</v>
      </c>
      <c r="B88" s="9"/>
      <c r="C88" s="16" t="s">
        <v>121</v>
      </c>
      <c r="D88" s="23" t="s">
        <v>147</v>
      </c>
      <c r="E88" s="40">
        <v>25.99</v>
      </c>
      <c r="F88" s="41">
        <v>22.01</v>
      </c>
      <c r="G88" s="41"/>
      <c r="H88" s="41"/>
      <c r="I88" s="41"/>
      <c r="J88" s="41"/>
      <c r="K88" s="24">
        <f t="shared" si="9"/>
        <v>25.99</v>
      </c>
      <c r="L88" s="22">
        <f t="shared" si="10"/>
        <v>22.01</v>
      </c>
    </row>
    <row r="89" spans="1:12" x14ac:dyDescent="0.25">
      <c r="A89" s="11" t="s">
        <v>68</v>
      </c>
      <c r="B89" s="9"/>
      <c r="C89" s="9" t="s">
        <v>143</v>
      </c>
      <c r="D89" s="23" t="s">
        <v>146</v>
      </c>
      <c r="E89" s="12">
        <v>56.23</v>
      </c>
      <c r="F89" s="13">
        <v>51.97</v>
      </c>
      <c r="G89" s="13">
        <v>18.5</v>
      </c>
      <c r="H89" s="13">
        <v>1.83</v>
      </c>
      <c r="I89" s="13"/>
      <c r="J89" s="13">
        <f>G89+H89</f>
        <v>20.329999999999998</v>
      </c>
      <c r="K89" s="24">
        <f t="shared" si="9"/>
        <v>76.56</v>
      </c>
      <c r="L89" s="22">
        <f t="shared" si="10"/>
        <v>72.3</v>
      </c>
    </row>
    <row r="90" spans="1:12" x14ac:dyDescent="0.25">
      <c r="A90" s="11" t="s">
        <v>69</v>
      </c>
      <c r="B90" s="9"/>
      <c r="C90" s="16" t="s">
        <v>144</v>
      </c>
      <c r="D90" s="23" t="s">
        <v>146</v>
      </c>
      <c r="E90" s="12">
        <v>79.5</v>
      </c>
      <c r="F90" s="13">
        <v>70.540000000000006</v>
      </c>
      <c r="G90" s="13">
        <v>18.5</v>
      </c>
      <c r="H90" s="13">
        <v>1.83</v>
      </c>
      <c r="I90" s="13"/>
      <c r="J90" s="13">
        <f t="shared" ref="J90:J91" si="11">G90+H90</f>
        <v>20.329999999999998</v>
      </c>
      <c r="K90" s="24">
        <f t="shared" si="9"/>
        <v>99.83</v>
      </c>
      <c r="L90" s="22">
        <f t="shared" si="10"/>
        <v>90.87</v>
      </c>
    </row>
    <row r="91" spans="1:12" x14ac:dyDescent="0.25">
      <c r="A91" s="11" t="s">
        <v>70</v>
      </c>
      <c r="B91" s="9"/>
      <c r="C91" s="16" t="s">
        <v>145</v>
      </c>
      <c r="D91" s="23" t="s">
        <v>146</v>
      </c>
      <c r="E91" s="12">
        <v>63.6</v>
      </c>
      <c r="F91" s="13">
        <v>56.43</v>
      </c>
      <c r="G91" s="13">
        <v>6.01</v>
      </c>
      <c r="H91" s="13">
        <v>0.57999999999999996</v>
      </c>
      <c r="I91" s="13"/>
      <c r="J91" s="13">
        <f t="shared" si="11"/>
        <v>6.59</v>
      </c>
      <c r="K91" s="24">
        <f t="shared" si="9"/>
        <v>70.19</v>
      </c>
      <c r="L91" s="22">
        <f t="shared" si="10"/>
        <v>63.019999999999996</v>
      </c>
    </row>
  </sheetData>
  <mergeCells count="24">
    <mergeCell ref="A42:L42"/>
    <mergeCell ref="A43:L43"/>
    <mergeCell ref="A10:L10"/>
    <mergeCell ref="A11:L11"/>
    <mergeCell ref="C15:L15"/>
    <mergeCell ref="C16:L16"/>
    <mergeCell ref="C22:L22"/>
    <mergeCell ref="C19:L19"/>
    <mergeCell ref="A5:L5"/>
    <mergeCell ref="A6:L6"/>
    <mergeCell ref="A8:A9"/>
    <mergeCell ref="C8:C9"/>
    <mergeCell ref="D8:D9"/>
    <mergeCell ref="E8:F8"/>
    <mergeCell ref="G8:G9"/>
    <mergeCell ref="H8:H9"/>
    <mergeCell ref="I8:I9"/>
    <mergeCell ref="J8:J9"/>
    <mergeCell ref="K8:L8"/>
    <mergeCell ref="C50:F50"/>
    <mergeCell ref="C60:F60"/>
    <mergeCell ref="C61:F61"/>
    <mergeCell ref="C64:F64"/>
    <mergeCell ref="C67:F6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эдуард середа</dc:creator>
  <cp:lastModifiedBy>IraPC</cp:lastModifiedBy>
  <cp:lastPrinted>2017-05-31T08:41:51Z</cp:lastPrinted>
  <dcterms:created xsi:type="dcterms:W3CDTF">2017-01-04T08:32:24Z</dcterms:created>
  <dcterms:modified xsi:type="dcterms:W3CDTF">2025-01-31T13:58:35Z</dcterms:modified>
</cp:coreProperties>
</file>