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K52" i="1"/>
  <c r="L51" i="1"/>
  <c r="K51" i="1"/>
  <c r="L50" i="1"/>
  <c r="K50" i="1"/>
  <c r="J47" i="1"/>
  <c r="L47" i="1" s="1"/>
  <c r="J46" i="1"/>
  <c r="L46" i="1" s="1"/>
  <c r="J45" i="1"/>
  <c r="L45" i="1" s="1"/>
  <c r="J43" i="1"/>
  <c r="K43" i="1" s="1"/>
  <c r="J42" i="1"/>
  <c r="L42" i="1" s="1"/>
  <c r="J41" i="1"/>
  <c r="K41" i="1" s="1"/>
  <c r="J39" i="1"/>
  <c r="L39" i="1" s="1"/>
  <c r="J37" i="1"/>
  <c r="K37" i="1" s="1"/>
  <c r="J36" i="1"/>
  <c r="L36" i="1" s="1"/>
  <c r="J34" i="1"/>
  <c r="L34" i="1" s="1"/>
  <c r="J33" i="1"/>
  <c r="L33" i="1" s="1"/>
  <c r="J32" i="1"/>
  <c r="K32" i="1" s="1"/>
  <c r="J31" i="1"/>
  <c r="L31" i="1" s="1"/>
  <c r="J30" i="1"/>
  <c r="L30" i="1" s="1"/>
  <c r="J29" i="1"/>
  <c r="L29" i="1" s="1"/>
  <c r="J28" i="1"/>
  <c r="K28" i="1" s="1"/>
  <c r="K27" i="1"/>
  <c r="J27" i="1"/>
  <c r="L27" i="1" s="1"/>
  <c r="J25" i="1"/>
  <c r="L25" i="1" s="1"/>
  <c r="J24" i="1"/>
  <c r="L24" i="1" s="1"/>
  <c r="J23" i="1"/>
  <c r="K23" i="1" s="1"/>
  <c r="J22" i="1"/>
  <c r="L22" i="1" s="1"/>
  <c r="J21" i="1"/>
  <c r="L21" i="1" s="1"/>
  <c r="J20" i="1"/>
  <c r="L20" i="1" s="1"/>
  <c r="J19" i="1"/>
  <c r="K19" i="1" s="1"/>
  <c r="J18" i="1"/>
  <c r="L18" i="1" s="1"/>
  <c r="J17" i="1"/>
  <c r="L17" i="1" s="1"/>
  <c r="J16" i="1"/>
  <c r="L16" i="1" s="1"/>
  <c r="J15" i="1"/>
  <c r="K15" i="1" s="1"/>
  <c r="J14" i="1"/>
  <c r="L14" i="1" s="1"/>
  <c r="J13" i="1"/>
  <c r="L13" i="1" s="1"/>
  <c r="J12" i="1"/>
  <c r="L12" i="1" s="1"/>
  <c r="J11" i="1"/>
  <c r="K11" i="1" s="1"/>
  <c r="K36" i="1" l="1"/>
  <c r="K18" i="1"/>
  <c r="K16" i="1"/>
  <c r="K24" i="1"/>
  <c r="K33" i="1"/>
  <c r="L41" i="1"/>
  <c r="K47" i="1"/>
  <c r="K14" i="1"/>
  <c r="K22" i="1"/>
  <c r="K31" i="1"/>
  <c r="K45" i="1"/>
  <c r="K12" i="1"/>
  <c r="K20" i="1"/>
  <c r="K29" i="1"/>
  <c r="K39" i="1"/>
  <c r="K42" i="1"/>
  <c r="L11" i="1"/>
  <c r="L15" i="1"/>
  <c r="L19" i="1"/>
  <c r="L23" i="1"/>
  <c r="L28" i="1"/>
  <c r="L32" i="1"/>
  <c r="L37" i="1"/>
  <c r="L43" i="1"/>
  <c r="K13" i="1"/>
  <c r="K17" i="1"/>
  <c r="K21" i="1"/>
  <c r="K25" i="1"/>
  <c r="K30" i="1"/>
  <c r="K34" i="1"/>
  <c r="K46" i="1"/>
</calcChain>
</file>

<file path=xl/sharedStrings.xml><?xml version="1.0" encoding="utf-8"?>
<sst xmlns="http://schemas.openxmlformats.org/spreadsheetml/2006/main" count="140" uniqueCount="106">
  <si>
    <t>№   п/п</t>
  </si>
  <si>
    <t>1.1.</t>
  </si>
  <si>
    <t>1.2.</t>
  </si>
  <si>
    <t>1.8.</t>
  </si>
  <si>
    <t>1.9.</t>
  </si>
  <si>
    <t>1.11.</t>
  </si>
  <si>
    <t>1.12.</t>
  </si>
  <si>
    <t>1.15.</t>
  </si>
  <si>
    <t>2.1.</t>
  </si>
  <si>
    <t>2.4.</t>
  </si>
  <si>
    <t>2.</t>
  </si>
  <si>
    <t>3.</t>
  </si>
  <si>
    <t>4.</t>
  </si>
  <si>
    <t>2.6.</t>
  </si>
  <si>
    <t>2.7.</t>
  </si>
  <si>
    <t>2.8.</t>
  </si>
  <si>
    <t>3.1.</t>
  </si>
  <si>
    <t>3.3.</t>
  </si>
  <si>
    <t>5.</t>
  </si>
  <si>
    <t>5.3.</t>
  </si>
  <si>
    <t>6.</t>
  </si>
  <si>
    <t>7.</t>
  </si>
  <si>
    <t>7.1.</t>
  </si>
  <si>
    <t>7.3.</t>
  </si>
  <si>
    <t>1.19.</t>
  </si>
  <si>
    <t>1.25.</t>
  </si>
  <si>
    <t>1.27.</t>
  </si>
  <si>
    <t>1.29.</t>
  </si>
  <si>
    <t>Электрофорез постоянным, импульсным токами</t>
  </si>
  <si>
    <t>1.26.</t>
  </si>
  <si>
    <t>1.28.</t>
  </si>
  <si>
    <t>1.30.</t>
  </si>
  <si>
    <t>1.31.</t>
  </si>
  <si>
    <t>4.4.</t>
  </si>
  <si>
    <t xml:space="preserve">Гидротерапия </t>
  </si>
  <si>
    <t>5.4.</t>
  </si>
  <si>
    <t>5.5.</t>
  </si>
  <si>
    <t xml:space="preserve">Бальнеотерапия </t>
  </si>
  <si>
    <t>6.1.</t>
  </si>
  <si>
    <t>6.3.</t>
  </si>
  <si>
    <t>6.6.</t>
  </si>
  <si>
    <t>7.10.</t>
  </si>
  <si>
    <t>2.11.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</si>
  <si>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</si>
  <si>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</si>
  <si>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</si>
  <si>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2.9.</t>
  </si>
  <si>
    <t>2.12.</t>
  </si>
  <si>
    <t>"19 "июля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</si>
  <si>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</si>
  <si>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</si>
  <si>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</si>
  <si>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</si>
  <si>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</si>
  <si>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</si>
  <si>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</si>
  <si>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LIST</t>
  </si>
  <si>
    <t>for paid medical services for foreign citizens and stateless persons from February 01, 2025</t>
  </si>
  <si>
    <t>Name of the service</t>
  </si>
  <si>
    <t>Unit</t>
  </si>
  <si>
    <t>Amount to be paid with materials, rubles</t>
  </si>
  <si>
    <t>without the type of residence</t>
  </si>
  <si>
    <t>overlooking the residential area</t>
  </si>
  <si>
    <t>Galvanization is general, local</t>
  </si>
  <si>
    <t>Electrical stimulation of neuromuscular structures in the facial area</t>
  </si>
  <si>
    <t>Electrical stimulation of neuromuscular structures in the trunk and limbs</t>
  </si>
  <si>
    <t>Diadynamic therapy</t>
  </si>
  <si>
    <t>Amplipulsterapia</t>
  </si>
  <si>
    <t>Fluctuorization</t>
  </si>
  <si>
    <t>Local darsonvalization</t>
  </si>
  <si>
    <t>Ultra High Frequency Therapy</t>
  </si>
  <si>
    <t>Decimetrowave therapy</t>
  </si>
  <si>
    <t>Centimeter Wave Therapy</t>
  </si>
  <si>
    <t>Microwave cavity therapy</t>
  </si>
  <si>
    <t>Millimeter Wave Therapy</t>
  </si>
  <si>
    <t>Local magnetotherapy</t>
  </si>
  <si>
    <t>Cavity magnetotherapy</t>
  </si>
  <si>
    <t>Phototherapy</t>
  </si>
  <si>
    <t>Biodose Determination</t>
  </si>
  <si>
    <t>Local ultraviolet irradiation</t>
  </si>
  <si>
    <t>Visible, infrared irradiation is general, local</t>
  </si>
  <si>
    <t>Laser therapy, percutaneous magnetolaser therapy</t>
  </si>
  <si>
    <t>Cavity laser therapy</t>
  </si>
  <si>
    <t>Laser puncture</t>
  </si>
  <si>
    <t>Photochromotherapy, ocular techniques</t>
  </si>
  <si>
    <t>Photopuncture</t>
  </si>
  <si>
    <t>Ultraphonophoresis</t>
  </si>
  <si>
    <t>Ultrasound therapy</t>
  </si>
  <si>
    <t>Impact by factors of a mechanical nature</t>
  </si>
  <si>
    <t>Procedure</t>
  </si>
  <si>
    <t>Individual sauna</t>
  </si>
  <si>
    <t>Electric mud treatment using direct or pulsed currents</t>
  </si>
  <si>
    <t>Paraffin and ozokerite applications</t>
  </si>
  <si>
    <t>Thermotherapy</t>
  </si>
  <si>
    <t>NOTE: the rate does not include the cost of extracts, which are paid additionally.</t>
  </si>
  <si>
    <t>Medicinal baths, mixed</t>
  </si>
  <si>
    <t>Mineral and pearl baths</t>
  </si>
  <si>
    <t>Mineral baths (sodium chloride, iodine-bromine, bischofite and other minerals)</t>
  </si>
  <si>
    <t>Balneotherapy</t>
  </si>
  <si>
    <t>Underwater shower massage</t>
  </si>
  <si>
    <t>Shower jet, contrast</t>
  </si>
  <si>
    <t>Souls (rain, circular, ascending, horizontal)</t>
  </si>
  <si>
    <t>Hydrotherapy</t>
  </si>
  <si>
    <t>Inhalation therapy</t>
  </si>
  <si>
    <t>Inhalations, medicinal</t>
  </si>
  <si>
    <t>Physiotherapy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</si>
</sst>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5"/>
      <color rgb="FF00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12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topLeftCell="A5" workbookViewId="0">
      <selection activeCell="Q10" sqref="Q10"/>
    </sheetView>
  </sheetViews>
  <sheetFormatPr defaultRowHeight="15" x14ac:dyDescent="0.25"/>
  <cols>
    <col min="1" max="1" width="9.42578125" customWidth="1"/>
    <col min="2" max="2" width="9.42578125" hidden="1" customWidth="1"/>
    <col min="3" max="3" width="37.42578125" customWidth="1"/>
    <col min="4" max="4" width="11.85546875" customWidth="1"/>
    <col min="5" max="5" width="9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27" s="5" customFormat="1" ht="14.25" hidden="1" x14ac:dyDescent="0.2">
      <c r="A1" s="2"/>
      <c r="B1" s="2"/>
      <c r="C1" s="2"/>
      <c r="D1" s="3"/>
      <c r="E1" s="3"/>
      <c r="G1" s="3"/>
      <c r="H1" s="4" t="s">
        <v>43</v>
      </c>
      <c r="I1" s="3"/>
    </row>
    <row r="2" spans="1:27" s="5" customFormat="1" ht="14.25" hidden="1" x14ac:dyDescent="0.2">
      <c r="A2" s="2"/>
      <c r="B2" s="2"/>
      <c r="C2" s="2"/>
      <c r="D2" s="3"/>
      <c r="E2" s="3"/>
      <c r="G2" s="3"/>
      <c r="H2" s="4" t="s">
        <v>44</v>
      </c>
      <c r="I2" s="3"/>
    </row>
    <row r="3" spans="1:27" s="5" customFormat="1" ht="24.75" hidden="1" customHeight="1" x14ac:dyDescent="0.2">
      <c r="A3" s="2"/>
      <c r="B3" s="2"/>
      <c r="C3" s="2"/>
      <c r="D3" s="3"/>
      <c r="E3" s="3"/>
      <c r="G3" s="3"/>
      <c r="H3" s="4" t="s">
        <v>45</v>
      </c>
      <c r="I3" s="3"/>
    </row>
    <row r="4" spans="1:27" s="5" customFormat="1" ht="14.25" hidden="1" x14ac:dyDescent="0.2">
      <c r="A4" s="2"/>
      <c r="B4" s="2"/>
      <c r="C4" s="2"/>
      <c r="D4" s="3"/>
      <c r="E4" s="3"/>
      <c r="G4" s="3"/>
      <c r="H4" s="6" t="s">
        <v>48</v>
      </c>
      <c r="I4" s="3"/>
    </row>
    <row r="5" spans="1:27" s="5" customFormat="1" ht="17.25" x14ac:dyDescent="0.2">
      <c r="A5" s="39" t="s">
        <v>56</v>
      </c>
      <c r="B5" s="39"/>
      <c r="C5" s="39"/>
      <c r="D5" s="39"/>
      <c r="E5" s="39"/>
      <c r="F5" s="39"/>
      <c r="G5" s="39"/>
      <c r="H5" s="39"/>
      <c r="I5" s="39"/>
    </row>
    <row r="6" spans="1:27" s="5" customFormat="1" ht="35.25" customHeight="1" x14ac:dyDescent="0.2">
      <c r="A6" s="46" t="s">
        <v>57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27" ht="18" thickBot="1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27" ht="27.75" customHeight="1" x14ac:dyDescent="0.25">
      <c r="A8" s="40" t="s">
        <v>0</v>
      </c>
      <c r="B8" s="23"/>
      <c r="C8" s="42" t="s">
        <v>58</v>
      </c>
      <c r="D8" s="44" t="s">
        <v>59</v>
      </c>
      <c r="E8" s="44" t="s">
        <v>49</v>
      </c>
      <c r="F8" s="44"/>
      <c r="G8" s="47" t="s">
        <v>50</v>
      </c>
      <c r="H8" s="47" t="s">
        <v>51</v>
      </c>
      <c r="I8" s="47" t="s">
        <v>52</v>
      </c>
      <c r="J8" s="47" t="s">
        <v>53</v>
      </c>
      <c r="K8" s="49" t="s">
        <v>60</v>
      </c>
      <c r="L8" s="50"/>
    </row>
    <row r="9" spans="1:27" ht="48" x14ac:dyDescent="0.25">
      <c r="A9" s="41"/>
      <c r="B9" s="24"/>
      <c r="C9" s="43"/>
      <c r="D9" s="45"/>
      <c r="E9" s="16" t="s">
        <v>54</v>
      </c>
      <c r="F9" s="17" t="s">
        <v>55</v>
      </c>
      <c r="G9" s="48"/>
      <c r="H9" s="48"/>
      <c r="I9" s="48"/>
      <c r="J9" s="48"/>
      <c r="K9" s="18" t="s">
        <v>61</v>
      </c>
      <c r="L9" s="19" t="s">
        <v>62</v>
      </c>
    </row>
    <row r="10" spans="1:27" x14ac:dyDescent="0.25">
      <c r="A10" s="51" t="s">
        <v>105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27" ht="15.75" customHeight="1" x14ac:dyDescent="0.25">
      <c r="A11" s="1" t="s">
        <v>1</v>
      </c>
      <c r="B11" s="25"/>
      <c r="C11" s="26" t="s">
        <v>63</v>
      </c>
      <c r="D11" s="22" t="s">
        <v>89</v>
      </c>
      <c r="E11" s="9">
        <v>5.12</v>
      </c>
      <c r="F11" s="10">
        <v>2.79</v>
      </c>
      <c r="G11" s="10">
        <v>1.18</v>
      </c>
      <c r="H11" s="10">
        <v>0.12</v>
      </c>
      <c r="I11" s="10"/>
      <c r="J11" s="10">
        <f>G11+H11</f>
        <v>1.2999999999999998</v>
      </c>
      <c r="K11" s="11">
        <f>J11+E11</f>
        <v>6.42</v>
      </c>
      <c r="L11" s="11">
        <f>J11+F11</f>
        <v>4.09</v>
      </c>
    </row>
    <row r="12" spans="1:27" x14ac:dyDescent="0.25">
      <c r="A12" s="1" t="s">
        <v>2</v>
      </c>
      <c r="B12" s="25"/>
      <c r="C12" s="26" t="s">
        <v>28</v>
      </c>
      <c r="D12" s="22" t="s">
        <v>89</v>
      </c>
      <c r="E12" s="9">
        <v>7.63</v>
      </c>
      <c r="F12" s="10">
        <v>4.38</v>
      </c>
      <c r="G12" s="10">
        <v>1.18</v>
      </c>
      <c r="H12" s="10">
        <v>0.12</v>
      </c>
      <c r="I12" s="10"/>
      <c r="J12" s="10">
        <f t="shared" ref="J12:J39" si="0">G12+H12</f>
        <v>1.2999999999999998</v>
      </c>
      <c r="K12" s="11">
        <f t="shared" ref="K12:K25" si="1">J12+E12</f>
        <v>8.93</v>
      </c>
      <c r="L12" s="11">
        <f t="shared" ref="L12:L25" si="2">J12+F12</f>
        <v>5.68</v>
      </c>
    </row>
    <row r="13" spans="1:27" ht="24" x14ac:dyDescent="0.25">
      <c r="A13" s="1" t="s">
        <v>3</v>
      </c>
      <c r="B13" s="25"/>
      <c r="C13" s="26" t="s">
        <v>64</v>
      </c>
      <c r="D13" s="22" t="s">
        <v>89</v>
      </c>
      <c r="E13" s="12">
        <v>13.81</v>
      </c>
      <c r="F13" s="10">
        <v>8.68</v>
      </c>
      <c r="G13" s="10">
        <v>1.08</v>
      </c>
      <c r="H13" s="10">
        <v>0.11</v>
      </c>
      <c r="I13" s="10"/>
      <c r="J13" s="10">
        <f t="shared" si="0"/>
        <v>1.1900000000000002</v>
      </c>
      <c r="K13" s="11">
        <f t="shared" si="1"/>
        <v>15</v>
      </c>
      <c r="L13" s="11">
        <f t="shared" si="2"/>
        <v>9.8699999999999992</v>
      </c>
    </row>
    <row r="14" spans="1:27" ht="24" x14ac:dyDescent="0.45">
      <c r="A14" s="1" t="s">
        <v>4</v>
      </c>
      <c r="B14" s="25"/>
      <c r="C14" s="26" t="s">
        <v>65</v>
      </c>
      <c r="D14" s="22" t="s">
        <v>89</v>
      </c>
      <c r="E14" s="12">
        <v>10.07</v>
      </c>
      <c r="F14" s="10">
        <v>5.57</v>
      </c>
      <c r="G14" s="10">
        <v>1.08</v>
      </c>
      <c r="H14" s="10">
        <v>0.11</v>
      </c>
      <c r="I14" s="10"/>
      <c r="J14" s="10">
        <f t="shared" si="0"/>
        <v>1.1900000000000002</v>
      </c>
      <c r="K14" s="11">
        <f t="shared" si="1"/>
        <v>11.26</v>
      </c>
      <c r="L14" s="11">
        <f t="shared" si="2"/>
        <v>6.7600000000000007</v>
      </c>
      <c r="Y14" s="33"/>
      <c r="AA14" s="33"/>
    </row>
    <row r="15" spans="1:27" x14ac:dyDescent="0.25">
      <c r="A15" s="1" t="s">
        <v>5</v>
      </c>
      <c r="B15" s="25"/>
      <c r="C15" s="26" t="s">
        <v>66</v>
      </c>
      <c r="D15" s="22" t="s">
        <v>89</v>
      </c>
      <c r="E15" s="12">
        <v>10.07</v>
      </c>
      <c r="F15" s="10">
        <v>5.57</v>
      </c>
      <c r="G15" s="10">
        <v>1.08</v>
      </c>
      <c r="H15" s="10">
        <v>0.11</v>
      </c>
      <c r="I15" s="10"/>
      <c r="J15" s="10">
        <f t="shared" si="0"/>
        <v>1.1900000000000002</v>
      </c>
      <c r="K15" s="11">
        <f t="shared" si="1"/>
        <v>11.26</v>
      </c>
      <c r="L15" s="11">
        <f t="shared" si="2"/>
        <v>6.7600000000000007</v>
      </c>
    </row>
    <row r="16" spans="1:27" x14ac:dyDescent="0.25">
      <c r="A16" s="1" t="s">
        <v>6</v>
      </c>
      <c r="B16" s="25"/>
      <c r="C16" s="26" t="s">
        <v>67</v>
      </c>
      <c r="D16" s="22" t="s">
        <v>89</v>
      </c>
      <c r="E16" s="12">
        <v>10.07</v>
      </c>
      <c r="F16" s="10">
        <v>5.57</v>
      </c>
      <c r="G16" s="10">
        <v>1.08</v>
      </c>
      <c r="H16" s="10">
        <v>0.11</v>
      </c>
      <c r="I16" s="10"/>
      <c r="J16" s="10">
        <f t="shared" si="0"/>
        <v>1.1900000000000002</v>
      </c>
      <c r="K16" s="11">
        <f t="shared" si="1"/>
        <v>11.26</v>
      </c>
      <c r="L16" s="11">
        <f t="shared" si="2"/>
        <v>6.7600000000000007</v>
      </c>
    </row>
    <row r="17" spans="1:12" x14ac:dyDescent="0.25">
      <c r="A17" s="1" t="s">
        <v>7</v>
      </c>
      <c r="B17" s="25"/>
      <c r="C17" s="26" t="s">
        <v>68</v>
      </c>
      <c r="D17" s="22" t="s">
        <v>89</v>
      </c>
      <c r="E17" s="9">
        <v>7.56</v>
      </c>
      <c r="F17" s="13">
        <v>4.18</v>
      </c>
      <c r="G17" s="13">
        <v>1.5</v>
      </c>
      <c r="H17" s="13">
        <v>0.15</v>
      </c>
      <c r="I17" s="13"/>
      <c r="J17" s="10">
        <f t="shared" si="0"/>
        <v>1.65</v>
      </c>
      <c r="K17" s="11">
        <f t="shared" si="1"/>
        <v>9.2099999999999991</v>
      </c>
      <c r="L17" s="11">
        <f t="shared" si="2"/>
        <v>5.83</v>
      </c>
    </row>
    <row r="18" spans="1:12" x14ac:dyDescent="0.25">
      <c r="A18" s="1" t="s">
        <v>24</v>
      </c>
      <c r="B18" s="25"/>
      <c r="C18" s="26" t="s">
        <v>69</v>
      </c>
      <c r="D18" s="22" t="s">
        <v>89</v>
      </c>
      <c r="E18" s="9">
        <v>10.07</v>
      </c>
      <c r="F18" s="10">
        <v>5.57</v>
      </c>
      <c r="G18" s="10">
        <v>1.49</v>
      </c>
      <c r="H18" s="10">
        <v>0.15</v>
      </c>
      <c r="I18" s="10"/>
      <c r="J18" s="10">
        <f t="shared" si="0"/>
        <v>1.64</v>
      </c>
      <c r="K18" s="11">
        <f t="shared" si="1"/>
        <v>11.71</v>
      </c>
      <c r="L18" s="11">
        <f t="shared" si="2"/>
        <v>7.21</v>
      </c>
    </row>
    <row r="19" spans="1:12" x14ac:dyDescent="0.25">
      <c r="A19" s="1" t="s">
        <v>25</v>
      </c>
      <c r="B19" s="25"/>
      <c r="C19" s="26" t="s">
        <v>70</v>
      </c>
      <c r="D19" s="22" t="s">
        <v>89</v>
      </c>
      <c r="E19" s="9">
        <v>5.04</v>
      </c>
      <c r="F19" s="10">
        <v>2.79</v>
      </c>
      <c r="G19" s="10">
        <v>0.88</v>
      </c>
      <c r="H19" s="10">
        <v>0.09</v>
      </c>
      <c r="I19" s="10"/>
      <c r="J19" s="10">
        <f t="shared" si="0"/>
        <v>0.97</v>
      </c>
      <c r="K19" s="11">
        <f t="shared" si="1"/>
        <v>6.01</v>
      </c>
      <c r="L19" s="11">
        <f t="shared" si="2"/>
        <v>3.76</v>
      </c>
    </row>
    <row r="20" spans="1:12" x14ac:dyDescent="0.25">
      <c r="A20" s="1" t="s">
        <v>29</v>
      </c>
      <c r="B20" s="25"/>
      <c r="C20" s="26" t="s">
        <v>71</v>
      </c>
      <c r="D20" s="22" t="s">
        <v>89</v>
      </c>
      <c r="E20" s="9">
        <v>5.04</v>
      </c>
      <c r="F20" s="10">
        <v>2.79</v>
      </c>
      <c r="G20" s="10">
        <v>0.88</v>
      </c>
      <c r="H20" s="10">
        <v>0.09</v>
      </c>
      <c r="I20" s="10"/>
      <c r="J20" s="10">
        <f t="shared" si="0"/>
        <v>0.97</v>
      </c>
      <c r="K20" s="11">
        <f t="shared" si="1"/>
        <v>6.01</v>
      </c>
      <c r="L20" s="11">
        <f t="shared" si="2"/>
        <v>3.76</v>
      </c>
    </row>
    <row r="21" spans="1:12" x14ac:dyDescent="0.25">
      <c r="A21" s="1" t="s">
        <v>26</v>
      </c>
      <c r="B21" s="25"/>
      <c r="C21" s="26" t="s">
        <v>72</v>
      </c>
      <c r="D21" s="22" t="s">
        <v>89</v>
      </c>
      <c r="E21" s="9">
        <v>5.04</v>
      </c>
      <c r="F21" s="10">
        <v>2.79</v>
      </c>
      <c r="G21" s="10">
        <v>0.88</v>
      </c>
      <c r="H21" s="10">
        <v>0.09</v>
      </c>
      <c r="I21" s="10"/>
      <c r="J21" s="10">
        <f t="shared" si="0"/>
        <v>0.97</v>
      </c>
      <c r="K21" s="11">
        <f t="shared" si="1"/>
        <v>6.01</v>
      </c>
      <c r="L21" s="11">
        <f t="shared" si="2"/>
        <v>3.76</v>
      </c>
    </row>
    <row r="22" spans="1:12" x14ac:dyDescent="0.25">
      <c r="A22" s="1" t="s">
        <v>30</v>
      </c>
      <c r="B22" s="25"/>
      <c r="C22" s="26" t="s">
        <v>73</v>
      </c>
      <c r="D22" s="22" t="s">
        <v>89</v>
      </c>
      <c r="E22" s="9">
        <v>5.04</v>
      </c>
      <c r="F22" s="10">
        <v>2.79</v>
      </c>
      <c r="G22" s="10">
        <v>0.88</v>
      </c>
      <c r="H22" s="10">
        <v>0.09</v>
      </c>
      <c r="I22" s="10"/>
      <c r="J22" s="10">
        <f t="shared" si="0"/>
        <v>0.97</v>
      </c>
      <c r="K22" s="11">
        <f t="shared" si="1"/>
        <v>6.01</v>
      </c>
      <c r="L22" s="11">
        <f t="shared" si="2"/>
        <v>3.76</v>
      </c>
    </row>
    <row r="23" spans="1:12" x14ac:dyDescent="0.25">
      <c r="A23" s="1" t="s">
        <v>27</v>
      </c>
      <c r="B23" s="25"/>
      <c r="C23" s="26" t="s">
        <v>74</v>
      </c>
      <c r="D23" s="22" t="s">
        <v>89</v>
      </c>
      <c r="E23" s="9">
        <v>7.56</v>
      </c>
      <c r="F23" s="10">
        <v>4.18</v>
      </c>
      <c r="G23" s="10">
        <v>0.88</v>
      </c>
      <c r="H23" s="10">
        <v>0.09</v>
      </c>
      <c r="I23" s="10"/>
      <c r="J23" s="10">
        <f t="shared" si="0"/>
        <v>0.97</v>
      </c>
      <c r="K23" s="11">
        <f t="shared" si="1"/>
        <v>8.5299999999999994</v>
      </c>
      <c r="L23" s="11">
        <f t="shared" si="2"/>
        <v>5.1499999999999995</v>
      </c>
    </row>
    <row r="24" spans="1:12" x14ac:dyDescent="0.25">
      <c r="A24" s="1" t="s">
        <v>31</v>
      </c>
      <c r="B24" s="25"/>
      <c r="C24" s="26" t="s">
        <v>75</v>
      </c>
      <c r="D24" s="22" t="s">
        <v>89</v>
      </c>
      <c r="E24" s="9">
        <v>5.04</v>
      </c>
      <c r="F24" s="10">
        <v>2.79</v>
      </c>
      <c r="G24" s="10">
        <v>0.88</v>
      </c>
      <c r="H24" s="10">
        <v>0.09</v>
      </c>
      <c r="I24" s="10"/>
      <c r="J24" s="10">
        <f t="shared" si="0"/>
        <v>0.97</v>
      </c>
      <c r="K24" s="11">
        <f t="shared" si="1"/>
        <v>6.01</v>
      </c>
      <c r="L24" s="11">
        <f t="shared" si="2"/>
        <v>3.76</v>
      </c>
    </row>
    <row r="25" spans="1:12" x14ac:dyDescent="0.25">
      <c r="A25" s="1" t="s">
        <v>32</v>
      </c>
      <c r="B25" s="25"/>
      <c r="C25" s="26" t="s">
        <v>76</v>
      </c>
      <c r="D25" s="22" t="s">
        <v>89</v>
      </c>
      <c r="E25" s="9">
        <v>7.56</v>
      </c>
      <c r="F25" s="10">
        <v>4.18</v>
      </c>
      <c r="G25" s="10">
        <v>0.88</v>
      </c>
      <c r="H25" s="10">
        <v>0.09</v>
      </c>
      <c r="I25" s="10"/>
      <c r="J25" s="10">
        <f t="shared" si="0"/>
        <v>0.97</v>
      </c>
      <c r="K25" s="11">
        <f t="shared" si="1"/>
        <v>8.5299999999999994</v>
      </c>
      <c r="L25" s="11">
        <f t="shared" si="2"/>
        <v>5.1499999999999995</v>
      </c>
    </row>
    <row r="26" spans="1:12" x14ac:dyDescent="0.25">
      <c r="A26" s="1" t="s">
        <v>10</v>
      </c>
      <c r="B26" s="25"/>
      <c r="C26" s="28" t="s">
        <v>77</v>
      </c>
      <c r="D26" s="22"/>
      <c r="E26" s="29"/>
      <c r="F26" s="30"/>
      <c r="G26" s="30"/>
      <c r="H26" s="30"/>
      <c r="I26" s="30"/>
      <c r="J26" s="30"/>
      <c r="K26" s="9"/>
      <c r="L26" s="29"/>
    </row>
    <row r="27" spans="1:12" x14ac:dyDescent="0.25">
      <c r="A27" s="1" t="s">
        <v>8</v>
      </c>
      <c r="B27" s="25"/>
      <c r="C27" s="26" t="s">
        <v>78</v>
      </c>
      <c r="D27" s="22" t="s">
        <v>89</v>
      </c>
      <c r="E27" s="9">
        <v>5.04</v>
      </c>
      <c r="F27" s="10">
        <v>2.79</v>
      </c>
      <c r="G27" s="10">
        <v>0.88</v>
      </c>
      <c r="H27" s="10">
        <v>0.09</v>
      </c>
      <c r="I27" s="10"/>
      <c r="J27" s="10">
        <f t="shared" si="0"/>
        <v>0.97</v>
      </c>
      <c r="K27" s="11">
        <f>J27+E27</f>
        <v>6.01</v>
      </c>
      <c r="L27" s="11">
        <f>J27+F27</f>
        <v>3.76</v>
      </c>
    </row>
    <row r="28" spans="1:12" x14ac:dyDescent="0.25">
      <c r="A28" s="1" t="s">
        <v>9</v>
      </c>
      <c r="B28" s="25"/>
      <c r="C28" s="26" t="s">
        <v>79</v>
      </c>
      <c r="D28" s="22" t="s">
        <v>89</v>
      </c>
      <c r="E28" s="9">
        <v>5.04</v>
      </c>
      <c r="F28" s="10">
        <v>2.79</v>
      </c>
      <c r="G28" s="10">
        <v>0.88</v>
      </c>
      <c r="H28" s="10">
        <v>0.09</v>
      </c>
      <c r="I28" s="10"/>
      <c r="J28" s="10">
        <f t="shared" si="0"/>
        <v>0.97</v>
      </c>
      <c r="K28" s="11">
        <f t="shared" ref="K28:K34" si="3">J28+E28</f>
        <v>6.01</v>
      </c>
      <c r="L28" s="11">
        <f t="shared" ref="L28:L34" si="4">J28+F28</f>
        <v>3.76</v>
      </c>
    </row>
    <row r="29" spans="1:12" x14ac:dyDescent="0.25">
      <c r="A29" s="1" t="s">
        <v>13</v>
      </c>
      <c r="B29" s="25"/>
      <c r="C29" s="26" t="s">
        <v>80</v>
      </c>
      <c r="D29" s="22" t="s">
        <v>89</v>
      </c>
      <c r="E29" s="9">
        <v>5.04</v>
      </c>
      <c r="F29" s="10">
        <v>2.79</v>
      </c>
      <c r="G29" s="10">
        <v>0.88</v>
      </c>
      <c r="H29" s="10">
        <v>0.09</v>
      </c>
      <c r="I29" s="10"/>
      <c r="J29" s="10">
        <f t="shared" si="0"/>
        <v>0.97</v>
      </c>
      <c r="K29" s="11">
        <f t="shared" si="3"/>
        <v>6.01</v>
      </c>
      <c r="L29" s="11">
        <f t="shared" si="4"/>
        <v>3.76</v>
      </c>
    </row>
    <row r="30" spans="1:12" x14ac:dyDescent="0.25">
      <c r="A30" s="1" t="s">
        <v>14</v>
      </c>
      <c r="B30" s="25"/>
      <c r="C30" s="26" t="s">
        <v>81</v>
      </c>
      <c r="D30" s="22" t="s">
        <v>89</v>
      </c>
      <c r="E30" s="9">
        <v>5.04</v>
      </c>
      <c r="F30" s="10">
        <v>2.79</v>
      </c>
      <c r="G30" s="10">
        <v>0.88</v>
      </c>
      <c r="H30" s="10">
        <v>0.09</v>
      </c>
      <c r="I30" s="10"/>
      <c r="J30" s="10">
        <f t="shared" si="0"/>
        <v>0.97</v>
      </c>
      <c r="K30" s="11">
        <f t="shared" si="3"/>
        <v>6.01</v>
      </c>
      <c r="L30" s="11">
        <f t="shared" si="4"/>
        <v>3.76</v>
      </c>
    </row>
    <row r="31" spans="1:12" x14ac:dyDescent="0.25">
      <c r="A31" s="1" t="s">
        <v>15</v>
      </c>
      <c r="B31" s="25"/>
      <c r="C31" s="26" t="s">
        <v>82</v>
      </c>
      <c r="D31" s="22" t="s">
        <v>89</v>
      </c>
      <c r="E31" s="9">
        <v>10.07</v>
      </c>
      <c r="F31" s="10">
        <v>5.56</v>
      </c>
      <c r="G31" s="10">
        <v>0.88</v>
      </c>
      <c r="H31" s="10">
        <v>0.09</v>
      </c>
      <c r="I31" s="10"/>
      <c r="J31" s="10">
        <f t="shared" si="0"/>
        <v>0.97</v>
      </c>
      <c r="K31" s="11">
        <f t="shared" si="3"/>
        <v>11.040000000000001</v>
      </c>
      <c r="L31" s="11">
        <f t="shared" si="4"/>
        <v>6.5299999999999994</v>
      </c>
    </row>
    <row r="32" spans="1:12" x14ac:dyDescent="0.25">
      <c r="A32" s="1" t="s">
        <v>46</v>
      </c>
      <c r="B32" s="25"/>
      <c r="C32" s="26" t="s">
        <v>83</v>
      </c>
      <c r="D32" s="22" t="s">
        <v>89</v>
      </c>
      <c r="E32" s="9">
        <v>10.45</v>
      </c>
      <c r="F32" s="10">
        <v>8.68</v>
      </c>
      <c r="G32" s="10">
        <v>0.88</v>
      </c>
      <c r="H32" s="10">
        <v>0.09</v>
      </c>
      <c r="I32" s="10"/>
      <c r="J32" s="10">
        <f t="shared" si="0"/>
        <v>0.97</v>
      </c>
      <c r="K32" s="11">
        <f t="shared" si="3"/>
        <v>11.42</v>
      </c>
      <c r="L32" s="11">
        <f t="shared" si="4"/>
        <v>9.65</v>
      </c>
    </row>
    <row r="33" spans="1:27" x14ac:dyDescent="0.25">
      <c r="A33" s="1" t="s">
        <v>42</v>
      </c>
      <c r="B33" s="25"/>
      <c r="C33" s="26" t="s">
        <v>84</v>
      </c>
      <c r="D33" s="22" t="s">
        <v>89</v>
      </c>
      <c r="E33" s="9">
        <v>7.1</v>
      </c>
      <c r="F33" s="14">
        <v>5.57</v>
      </c>
      <c r="G33" s="10">
        <v>0.88</v>
      </c>
      <c r="H33" s="10">
        <v>0.09</v>
      </c>
      <c r="I33" s="10"/>
      <c r="J33" s="10">
        <f t="shared" si="0"/>
        <v>0.97</v>
      </c>
      <c r="K33" s="11">
        <f t="shared" si="3"/>
        <v>8.07</v>
      </c>
      <c r="L33" s="11">
        <f t="shared" si="4"/>
        <v>6.54</v>
      </c>
    </row>
    <row r="34" spans="1:27" x14ac:dyDescent="0.25">
      <c r="A34" s="1" t="s">
        <v>47</v>
      </c>
      <c r="B34" s="25"/>
      <c r="C34" s="26" t="s">
        <v>85</v>
      </c>
      <c r="D34" s="22" t="s">
        <v>89</v>
      </c>
      <c r="E34" s="9">
        <v>10.45</v>
      </c>
      <c r="F34" s="14">
        <v>8.68</v>
      </c>
      <c r="G34" s="10">
        <v>0.88</v>
      </c>
      <c r="H34" s="10">
        <v>0.09</v>
      </c>
      <c r="I34" s="10"/>
      <c r="J34" s="10">
        <f t="shared" si="0"/>
        <v>0.97</v>
      </c>
      <c r="K34" s="11">
        <f t="shared" si="3"/>
        <v>11.42</v>
      </c>
      <c r="L34" s="11">
        <f t="shared" si="4"/>
        <v>9.65</v>
      </c>
    </row>
    <row r="35" spans="1:27" x14ac:dyDescent="0.25">
      <c r="A35" s="1" t="s">
        <v>11</v>
      </c>
      <c r="B35" s="25"/>
      <c r="C35" s="35" t="s">
        <v>88</v>
      </c>
      <c r="D35" s="35"/>
      <c r="E35" s="35"/>
      <c r="F35" s="35"/>
      <c r="G35" s="35"/>
      <c r="H35" s="35"/>
      <c r="I35" s="35"/>
      <c r="J35" s="35"/>
      <c r="K35" s="35"/>
      <c r="L35" s="35"/>
    </row>
    <row r="36" spans="1:27" x14ac:dyDescent="0.25">
      <c r="A36" s="1" t="s">
        <v>16</v>
      </c>
      <c r="B36" s="25"/>
      <c r="C36" s="26" t="s">
        <v>87</v>
      </c>
      <c r="D36" s="22" t="s">
        <v>89</v>
      </c>
      <c r="E36" s="9">
        <v>10.07</v>
      </c>
      <c r="F36" s="10">
        <v>5.57</v>
      </c>
      <c r="G36" s="10">
        <v>1.51</v>
      </c>
      <c r="H36" s="10">
        <v>0.15</v>
      </c>
      <c r="I36" s="10"/>
      <c r="J36" s="10">
        <f t="shared" si="0"/>
        <v>1.66</v>
      </c>
      <c r="K36" s="11">
        <f>J36+E36</f>
        <v>11.73</v>
      </c>
      <c r="L36" s="11">
        <f>J36+F36</f>
        <v>7.23</v>
      </c>
    </row>
    <row r="37" spans="1:27" ht="15.75" customHeight="1" x14ac:dyDescent="0.45">
      <c r="A37" s="1" t="s">
        <v>17</v>
      </c>
      <c r="B37" s="25"/>
      <c r="C37" s="26" t="s">
        <v>86</v>
      </c>
      <c r="D37" s="22" t="s">
        <v>89</v>
      </c>
      <c r="E37" s="9">
        <v>10.07</v>
      </c>
      <c r="F37" s="10">
        <v>5.57</v>
      </c>
      <c r="G37" s="10">
        <v>1.1499999999999999</v>
      </c>
      <c r="H37" s="10">
        <v>0.12</v>
      </c>
      <c r="I37" s="10"/>
      <c r="J37" s="10">
        <f t="shared" si="0"/>
        <v>1.27</v>
      </c>
      <c r="K37" s="11">
        <f>J37+E37</f>
        <v>11.34</v>
      </c>
      <c r="L37" s="11">
        <f>J37+F37</f>
        <v>6.84</v>
      </c>
      <c r="AA37" s="33"/>
    </row>
    <row r="38" spans="1:27" x14ac:dyDescent="0.25">
      <c r="A38" s="1" t="s">
        <v>12</v>
      </c>
      <c r="B38" s="25"/>
      <c r="C38" s="34" t="s">
        <v>103</v>
      </c>
      <c r="D38" s="34"/>
      <c r="E38" s="34"/>
      <c r="F38" s="34"/>
      <c r="G38" s="34"/>
      <c r="H38" s="34"/>
      <c r="I38" s="34"/>
      <c r="J38" s="34"/>
      <c r="K38" s="34"/>
      <c r="L38" s="34"/>
    </row>
    <row r="39" spans="1:27" x14ac:dyDescent="0.25">
      <c r="A39" s="1" t="s">
        <v>33</v>
      </c>
      <c r="B39" s="25"/>
      <c r="C39" s="26" t="s">
        <v>104</v>
      </c>
      <c r="D39" s="22" t="s">
        <v>89</v>
      </c>
      <c r="E39" s="9">
        <v>5.04</v>
      </c>
      <c r="F39" s="10">
        <v>2.79</v>
      </c>
      <c r="G39" s="10">
        <v>0.59</v>
      </c>
      <c r="H39" s="10">
        <v>0.06</v>
      </c>
      <c r="I39" s="10"/>
      <c r="J39" s="10">
        <f t="shared" si="0"/>
        <v>0.64999999999999991</v>
      </c>
      <c r="K39" s="11">
        <f>J39+E39</f>
        <v>5.6899999999999995</v>
      </c>
      <c r="L39" s="11">
        <f>J39+F39</f>
        <v>3.44</v>
      </c>
    </row>
    <row r="40" spans="1:27" ht="24" x14ac:dyDescent="0.25">
      <c r="A40" s="7" t="s">
        <v>18</v>
      </c>
      <c r="B40" s="7" t="s">
        <v>34</v>
      </c>
      <c r="C40" s="35" t="s">
        <v>102</v>
      </c>
      <c r="D40" s="35"/>
      <c r="E40" s="35"/>
      <c r="F40" s="35"/>
      <c r="G40" s="35"/>
      <c r="H40" s="35"/>
      <c r="I40" s="35"/>
      <c r="J40" s="35"/>
      <c r="K40" s="35"/>
      <c r="L40" s="35"/>
    </row>
    <row r="41" spans="1:27" x14ac:dyDescent="0.25">
      <c r="A41" s="8" t="s">
        <v>19</v>
      </c>
      <c r="B41" s="8"/>
      <c r="C41" s="31" t="s">
        <v>101</v>
      </c>
      <c r="D41" s="27" t="s">
        <v>89</v>
      </c>
      <c r="E41" s="12">
        <v>5.04</v>
      </c>
      <c r="F41" s="20">
        <v>2.79</v>
      </c>
      <c r="G41" s="20">
        <v>1.81</v>
      </c>
      <c r="H41" s="20">
        <v>0.08</v>
      </c>
      <c r="I41" s="20">
        <v>0.2</v>
      </c>
      <c r="J41" s="20">
        <f>G41+H41+I41</f>
        <v>2.0900000000000003</v>
      </c>
      <c r="K41" s="21">
        <f>J41+E41</f>
        <v>7.1300000000000008</v>
      </c>
      <c r="L41" s="21">
        <f>J41+F41</f>
        <v>4.8800000000000008</v>
      </c>
    </row>
    <row r="42" spans="1:27" x14ac:dyDescent="0.25">
      <c r="A42" s="8" t="s">
        <v>35</v>
      </c>
      <c r="B42" s="8"/>
      <c r="C42" s="31" t="s">
        <v>100</v>
      </c>
      <c r="D42" s="27" t="s">
        <v>89</v>
      </c>
      <c r="E42" s="12">
        <v>10.07</v>
      </c>
      <c r="F42" s="20">
        <v>5.57</v>
      </c>
      <c r="G42" s="20">
        <v>1.81</v>
      </c>
      <c r="H42" s="20">
        <v>0.08</v>
      </c>
      <c r="I42" s="20">
        <v>0.2</v>
      </c>
      <c r="J42" s="20">
        <f>G42+H42+I42</f>
        <v>2.0900000000000003</v>
      </c>
      <c r="K42" s="21">
        <f t="shared" ref="K42:K43" si="5">J42+E42</f>
        <v>12.16</v>
      </c>
      <c r="L42" s="21">
        <f t="shared" ref="L42:L43" si="6">J42+F42</f>
        <v>7.66</v>
      </c>
    </row>
    <row r="43" spans="1:27" x14ac:dyDescent="0.25">
      <c r="A43" s="8" t="s">
        <v>36</v>
      </c>
      <c r="B43" s="8"/>
      <c r="C43" s="31" t="s">
        <v>99</v>
      </c>
      <c r="D43" s="27" t="s">
        <v>89</v>
      </c>
      <c r="E43" s="12">
        <v>19.25</v>
      </c>
      <c r="F43" s="20">
        <v>11.17</v>
      </c>
      <c r="G43" s="20">
        <v>1.82</v>
      </c>
      <c r="H43" s="20">
        <v>0.01</v>
      </c>
      <c r="I43" s="20">
        <v>0.34</v>
      </c>
      <c r="J43" s="20">
        <f t="shared" ref="J43" si="7">G43+H43+I43</f>
        <v>2.17</v>
      </c>
      <c r="K43" s="21">
        <f t="shared" si="5"/>
        <v>21.42</v>
      </c>
      <c r="L43" s="21">
        <f t="shared" si="6"/>
        <v>13.34</v>
      </c>
    </row>
    <row r="44" spans="1:27" ht="24" x14ac:dyDescent="0.25">
      <c r="A44" s="7" t="s">
        <v>20</v>
      </c>
      <c r="B44" s="7" t="s">
        <v>37</v>
      </c>
      <c r="C44" s="35" t="s">
        <v>98</v>
      </c>
      <c r="D44" s="35"/>
      <c r="E44" s="35"/>
      <c r="F44" s="35"/>
      <c r="G44" s="35"/>
      <c r="H44" s="35"/>
      <c r="I44" s="35"/>
      <c r="J44" s="35"/>
      <c r="K44" s="35"/>
      <c r="L44" s="35"/>
    </row>
    <row r="45" spans="1:27" ht="24" x14ac:dyDescent="0.25">
      <c r="A45" s="8" t="s">
        <v>38</v>
      </c>
      <c r="B45" s="8"/>
      <c r="C45" s="31" t="s">
        <v>97</v>
      </c>
      <c r="D45" s="27" t="s">
        <v>89</v>
      </c>
      <c r="E45" s="12">
        <v>7.56</v>
      </c>
      <c r="F45" s="20">
        <v>4.18</v>
      </c>
      <c r="G45" s="20">
        <v>1.0900000000000001</v>
      </c>
      <c r="H45" s="20">
        <v>0.01</v>
      </c>
      <c r="I45" s="20">
        <v>0.2</v>
      </c>
      <c r="J45" s="20">
        <f t="shared" ref="J45:J47" si="8">G45+H45+I45</f>
        <v>1.3</v>
      </c>
      <c r="K45" s="21">
        <f>J45+E45</f>
        <v>8.86</v>
      </c>
      <c r="L45" s="21">
        <f>J45+F45</f>
        <v>5.4799999999999995</v>
      </c>
    </row>
    <row r="46" spans="1:27" x14ac:dyDescent="0.25">
      <c r="A46" s="8" t="s">
        <v>39</v>
      </c>
      <c r="B46" s="8"/>
      <c r="C46" s="31" t="s">
        <v>96</v>
      </c>
      <c r="D46" s="27" t="s">
        <v>89</v>
      </c>
      <c r="E46" s="12">
        <v>10.07</v>
      </c>
      <c r="F46" s="20">
        <v>5.57</v>
      </c>
      <c r="G46" s="20">
        <v>1.0900000000000001</v>
      </c>
      <c r="H46" s="20">
        <v>0.01</v>
      </c>
      <c r="I46" s="20">
        <v>0.2</v>
      </c>
      <c r="J46" s="20">
        <f t="shared" si="8"/>
        <v>1.3</v>
      </c>
      <c r="K46" s="21">
        <f t="shared" ref="K46:K47" si="9">J46+E46</f>
        <v>11.370000000000001</v>
      </c>
      <c r="L46" s="21">
        <f t="shared" ref="L46:L47" si="10">J46+F46</f>
        <v>6.87</v>
      </c>
    </row>
    <row r="47" spans="1:27" x14ac:dyDescent="0.25">
      <c r="A47" s="8" t="s">
        <v>40</v>
      </c>
      <c r="B47" s="8"/>
      <c r="C47" s="31" t="s">
        <v>95</v>
      </c>
      <c r="D47" s="27" t="s">
        <v>89</v>
      </c>
      <c r="E47" s="12">
        <v>10.07</v>
      </c>
      <c r="F47" s="20">
        <v>5.57</v>
      </c>
      <c r="G47" s="20">
        <v>1.0900000000000001</v>
      </c>
      <c r="H47" s="20">
        <v>0.01</v>
      </c>
      <c r="I47" s="20">
        <v>0.2</v>
      </c>
      <c r="J47" s="20">
        <f t="shared" si="8"/>
        <v>1.3</v>
      </c>
      <c r="K47" s="21">
        <f t="shared" si="9"/>
        <v>11.370000000000001</v>
      </c>
      <c r="L47" s="21">
        <f t="shared" si="10"/>
        <v>6.87</v>
      </c>
    </row>
    <row r="48" spans="1:27" x14ac:dyDescent="0.25">
      <c r="A48" s="36" t="s">
        <v>94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x14ac:dyDescent="0.25">
      <c r="A49" s="8" t="s">
        <v>21</v>
      </c>
      <c r="B49" s="8"/>
      <c r="C49" s="38" t="s">
        <v>93</v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25">
      <c r="A50" s="8" t="s">
        <v>22</v>
      </c>
      <c r="B50" s="8"/>
      <c r="C50" s="26" t="s">
        <v>92</v>
      </c>
      <c r="D50" s="27" t="s">
        <v>89</v>
      </c>
      <c r="E50" s="12">
        <v>10.07</v>
      </c>
      <c r="F50" s="20">
        <v>5.57</v>
      </c>
      <c r="G50" s="20">
        <v>1.24</v>
      </c>
      <c r="H50" s="20">
        <v>0.12</v>
      </c>
      <c r="I50" s="20"/>
      <c r="J50" s="20">
        <v>1.36</v>
      </c>
      <c r="K50" s="21">
        <f>J50+E50</f>
        <v>11.43</v>
      </c>
      <c r="L50" s="21">
        <f>J50+F50</f>
        <v>6.9300000000000006</v>
      </c>
    </row>
    <row r="51" spans="1:12" ht="24.75" x14ac:dyDescent="0.25">
      <c r="A51" s="8" t="s">
        <v>23</v>
      </c>
      <c r="B51" s="8"/>
      <c r="C51" s="32" t="s">
        <v>91</v>
      </c>
      <c r="D51" s="27" t="s">
        <v>89</v>
      </c>
      <c r="E51" s="12">
        <v>10.07</v>
      </c>
      <c r="F51" s="20">
        <v>5.57</v>
      </c>
      <c r="G51" s="20">
        <v>1.96</v>
      </c>
      <c r="H51" s="20">
        <v>0.2</v>
      </c>
      <c r="I51" s="20"/>
      <c r="J51" s="20">
        <v>2.16</v>
      </c>
      <c r="K51" s="21">
        <f t="shared" ref="K51:K52" si="11">J51+E51</f>
        <v>12.23</v>
      </c>
      <c r="L51" s="21">
        <f t="shared" ref="L51:L52" si="12">J51+F51</f>
        <v>7.73</v>
      </c>
    </row>
    <row r="52" spans="1:12" x14ac:dyDescent="0.25">
      <c r="A52" s="8" t="s">
        <v>41</v>
      </c>
      <c r="B52" s="8"/>
      <c r="C52" s="32" t="s">
        <v>90</v>
      </c>
      <c r="D52" s="27" t="s">
        <v>89</v>
      </c>
      <c r="E52" s="12">
        <v>9.17</v>
      </c>
      <c r="F52" s="20">
        <v>7.23</v>
      </c>
      <c r="G52" s="20">
        <v>1.25</v>
      </c>
      <c r="H52" s="20">
        <v>0.13</v>
      </c>
      <c r="I52" s="20"/>
      <c r="J52" s="20">
        <v>1.38</v>
      </c>
      <c r="K52" s="21">
        <f t="shared" si="11"/>
        <v>10.55</v>
      </c>
      <c r="L52" s="21">
        <f t="shared" si="12"/>
        <v>8.61</v>
      </c>
    </row>
  </sheetData>
  <mergeCells count="18">
    <mergeCell ref="C40:L40"/>
    <mergeCell ref="C35:L35"/>
    <mergeCell ref="C38:L38"/>
    <mergeCell ref="C44:L44"/>
    <mergeCell ref="A48:L48"/>
    <mergeCell ref="C49:L49"/>
    <mergeCell ref="A5:I5"/>
    <mergeCell ref="A8:A9"/>
    <mergeCell ref="C8:C9"/>
    <mergeCell ref="D8:D9"/>
    <mergeCell ref="E8:F8"/>
    <mergeCell ref="A6:M6"/>
    <mergeCell ref="G8:G9"/>
    <mergeCell ref="H8:H9"/>
    <mergeCell ref="I8:I9"/>
    <mergeCell ref="J8:J9"/>
    <mergeCell ref="K8:L8"/>
    <mergeCell ref="A10:L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cp:lastPrinted>2017-05-31T08:22:04Z</cp:lastPrinted>
  <dcterms:created xsi:type="dcterms:W3CDTF">2017-01-04T08:32:24Z</dcterms:created>
  <dcterms:modified xsi:type="dcterms:W3CDTF">2025-01-31T13:59:12Z</dcterms:modified>
</cp:coreProperties>
</file>