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PC\Desktop\Иностранцы 01.02.2025\"/>
    </mc:Choice>
  </mc:AlternateContent>
  <bookViews>
    <workbookView xWindow="0" yWindow="0" windowWidth="20730" windowHeight="1176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E18" i="1"/>
  <c r="D18" i="1"/>
  <c r="G17" i="1"/>
  <c r="F17" i="1"/>
  <c r="F18" i="1" s="1"/>
  <c r="I18" i="1" s="1"/>
  <c r="E17" i="1"/>
  <c r="D17" i="1"/>
  <c r="K16" i="1"/>
  <c r="J16" i="1"/>
  <c r="I16" i="1"/>
  <c r="I15" i="1"/>
  <c r="K15" i="1" s="1"/>
  <c r="E15" i="1"/>
  <c r="D15" i="1"/>
  <c r="K14" i="1"/>
  <c r="J14" i="1"/>
  <c r="I14" i="1"/>
  <c r="E14" i="1"/>
  <c r="D14" i="1"/>
  <c r="K13" i="1"/>
  <c r="I13" i="1"/>
  <c r="J13" i="1" s="1"/>
  <c r="E12" i="1"/>
  <c r="D12" i="1"/>
  <c r="E11" i="1"/>
  <c r="D11" i="1"/>
  <c r="J15" i="1" l="1"/>
  <c r="I17" i="1"/>
</calcChain>
</file>

<file path=xl/sharedStrings.xml><?xml version="1.0" encoding="utf-8"?>
<sst xmlns="http://schemas.openxmlformats.org/spreadsheetml/2006/main" count="46" uniqueCount="39">
  <si>
    <t>-</t>
  </si>
  <si>
    <t>1.2.</t>
  </si>
  <si>
    <t>1.2.2.</t>
  </si>
  <si>
    <t>2.2.11.3</t>
  </si>
  <si>
    <t>УТВЕРЖДАЮ</t>
  </si>
  <si>
    <t>Главный врач УЗ "Жлобинская ЦРБ"</t>
  </si>
  <si>
    <r>
      <rPr>
        <u/>
        <sz val="11"/>
        <color indexed="8"/>
        <rFont val="Lucida Fax"/>
        <family val="1"/>
      </rPr>
      <t xml:space="preserve">                   </t>
    </r>
    <r>
      <rPr>
        <sz val="11"/>
        <color indexed="8"/>
        <rFont val="Lucida Fax"/>
        <family val="1"/>
      </rPr>
      <t>Е.Н.Топчий</t>
    </r>
  </si>
  <si>
    <t>1.2.1.</t>
  </si>
  <si>
    <t>"19 " июля  2022г.</t>
  </si>
  <si>
    <r>
      <t xml:space="preserve">Тариф </t>
    </r>
    <r>
      <rPr>
        <b/>
        <sz val="9"/>
        <rFont val="Times New Roman"/>
        <family val="1"/>
        <charset val="204"/>
      </rPr>
      <t>без НДС</t>
    </r>
    <r>
      <rPr>
        <sz val="9"/>
        <rFont val="Times New Roman"/>
        <family val="1"/>
        <charset val="204"/>
      </rPr>
      <t xml:space="preserve"> (руб.)</t>
    </r>
  </si>
  <si>
    <t>Стоимость материалов без НДС (руб.)</t>
  </si>
  <si>
    <t>НДС 10% (руб.)</t>
  </si>
  <si>
    <t>НДС 20% (руб.)</t>
  </si>
  <si>
    <t>Стоимость материалов с НДС (руб.)</t>
  </si>
  <si>
    <r>
      <t xml:space="preserve">  </t>
    </r>
    <r>
      <rPr>
        <b/>
        <sz val="9"/>
        <rFont val="Times New Roman"/>
        <family val="1"/>
        <charset val="204"/>
      </rPr>
      <t>без вида на ж-во</t>
    </r>
    <r>
      <rPr>
        <sz val="9"/>
        <rFont val="Times New Roman"/>
        <family val="1"/>
        <charset val="204"/>
      </rPr>
      <t xml:space="preserve"> </t>
    </r>
  </si>
  <si>
    <r>
      <t xml:space="preserve"> </t>
    </r>
    <r>
      <rPr>
        <b/>
        <sz val="9"/>
        <rFont val="Times New Roman"/>
        <family val="1"/>
        <charset val="204"/>
      </rPr>
      <t>с видом на ж-во</t>
    </r>
  </si>
  <si>
    <t>Name of the service</t>
  </si>
  <si>
    <t>Unit</t>
  </si>
  <si>
    <t>Amount to be paid with materials, rubles</t>
  </si>
  <si>
    <t>without a view of the railway</t>
  </si>
  <si>
    <t>with a view of the railway station</t>
  </si>
  <si>
    <t>No p/n</t>
  </si>
  <si>
    <t>Medical abortion (up to 49 days of delayed menstruation)</t>
  </si>
  <si>
    <t>Consultation with an obstetrician-gynecologist of the second qualification category</t>
  </si>
  <si>
    <t>Consultation with an obstetrician-gynecologist of the first qualification category</t>
  </si>
  <si>
    <t>Day Hospital Stay (2 hours) (dosage of 200 mg mifepristone)</t>
  </si>
  <si>
    <t>Day Hospital Stay (2 hours) (400 mg mifepristone dosage)</t>
  </si>
  <si>
    <t>Day Hospital Stay (2 hours) (600 mg mifepristone dosage)</t>
  </si>
  <si>
    <t>Repeated appointment with an obstetrician-gynecologist (2 doses), observation, 400 mg mirolut</t>
  </si>
  <si>
    <t>Ultrasound of the uterus and appendages (transvaginal) (one ultrasound)</t>
  </si>
  <si>
    <t>Ultrasound of the uterus and appendages (transvaginal) (two ultrasounds)</t>
  </si>
  <si>
    <t>Additional materials used at the request of citizens:</t>
  </si>
  <si>
    <t>In case of negative Rh blood factor, Rh-immunoglobulin is paid additionally.</t>
  </si>
  <si>
    <t>consultation</t>
  </si>
  <si>
    <t>observation</t>
  </si>
  <si>
    <t>reception, observation</t>
  </si>
  <si>
    <t>exploration</t>
  </si>
  <si>
    <t>PRICE LIST</t>
  </si>
  <si>
    <t>for paid medical services for foreign citizens and stateless persons from February 01,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</si>
</sst>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charset val="204"/>
      <scheme val="minor"/>
    </font>
    <font>
      <b/>
      <sz val="13"/>
      <color indexed="8"/>
      <name val="Monotype Corsiva"/>
      <family val="4"/>
      <charset val="204"/>
    </font>
    <font>
      <b/>
      <i/>
      <sz val="11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sz val="10"/>
      <color indexed="8"/>
      <name val="Lucida Fax"/>
      <family val="1"/>
    </font>
    <font>
      <sz val="11"/>
      <color indexed="8"/>
      <name val="Lucida Fax"/>
      <family val="1"/>
    </font>
    <font>
      <u/>
      <sz val="11"/>
      <color indexed="8"/>
      <name val="Lucida Fax"/>
      <family val="1"/>
    </font>
    <font>
      <i/>
      <sz val="10"/>
      <name val="Times New Roman"/>
      <family val="1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b/>
      <i/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3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0" fontId="8" fillId="0" borderId="0" xfId="0" applyFont="1" applyBorder="1"/>
    <xf numFmtId="0" fontId="10" fillId="0" borderId="0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6" fillId="2" borderId="2" xfId="0" applyFont="1" applyFill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3" fillId="0" borderId="10" xfId="0" applyFont="1" applyFill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4" fontId="13" fillId="0" borderId="2" xfId="0" applyNumberFormat="1" applyFont="1" applyFill="1" applyBorder="1" applyAlignment="1">
      <alignment horizontal="center" vertical="center" wrapText="1"/>
    </xf>
    <xf numFmtId="4" fontId="14" fillId="0" borderId="2" xfId="0" applyNumberFormat="1" applyFont="1" applyBorder="1" applyAlignment="1">
      <alignment horizontal="center" vertical="center"/>
    </xf>
    <xf numFmtId="4" fontId="13" fillId="0" borderId="2" xfId="0" applyNumberFormat="1" applyFont="1" applyFill="1" applyBorder="1" applyAlignment="1">
      <alignment horizontal="center" vertical="center"/>
    </xf>
    <xf numFmtId="4" fontId="13" fillId="2" borderId="2" xfId="0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11" fillId="2" borderId="3" xfId="0" applyFont="1" applyFill="1" applyBorder="1" applyAlignment="1">
      <alignment horizontal="left" vertical="center" wrapText="1"/>
    </xf>
    <xf numFmtId="0" fontId="11" fillId="2" borderId="4" xfId="0" applyFont="1" applyFill="1" applyBorder="1" applyAlignment="1">
      <alignment horizontal="left" vertical="center" wrapText="1"/>
    </xf>
    <xf numFmtId="0" fontId="11" fillId="2" borderId="5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tabSelected="1" topLeftCell="A5" workbookViewId="0">
      <selection activeCell="C8" sqref="C8:C9"/>
    </sheetView>
  </sheetViews>
  <sheetFormatPr defaultRowHeight="15" x14ac:dyDescent="0.25"/>
  <cols>
    <col min="1" max="1" width="9.42578125" customWidth="1"/>
    <col min="2" max="2" width="28.5703125" customWidth="1"/>
    <col min="3" max="3" width="13.85546875" customWidth="1"/>
    <col min="4" max="5" width="11.28515625" hidden="1" customWidth="1"/>
    <col min="6" max="6" width="9.140625" hidden="1" customWidth="1"/>
    <col min="7" max="7" width="12.42578125" hidden="1" customWidth="1"/>
    <col min="8" max="8" width="14.7109375" hidden="1" customWidth="1"/>
    <col min="9" max="9" width="0" hidden="1" customWidth="1"/>
  </cols>
  <sheetData>
    <row r="1" spans="1:11" s="7" customFormat="1" ht="14.25" hidden="1" x14ac:dyDescent="0.2">
      <c r="A1" s="4"/>
      <c r="B1" s="4"/>
      <c r="C1" s="5"/>
      <c r="D1" s="5"/>
      <c r="F1" s="5"/>
      <c r="G1" s="6" t="s">
        <v>4</v>
      </c>
      <c r="H1" s="5"/>
    </row>
    <row r="2" spans="1:11" s="7" customFormat="1" ht="14.25" hidden="1" x14ac:dyDescent="0.2">
      <c r="A2" s="4"/>
      <c r="B2" s="4"/>
      <c r="C2" s="5"/>
      <c r="D2" s="5"/>
      <c r="F2" s="5"/>
      <c r="G2" s="6" t="s">
        <v>5</v>
      </c>
      <c r="H2" s="5"/>
    </row>
    <row r="3" spans="1:11" s="7" customFormat="1" ht="24.75" hidden="1" customHeight="1" x14ac:dyDescent="0.2">
      <c r="A3" s="4"/>
      <c r="B3" s="4"/>
      <c r="C3" s="5"/>
      <c r="D3" s="5"/>
      <c r="F3" s="5"/>
      <c r="G3" s="6" t="s">
        <v>6</v>
      </c>
      <c r="H3" s="5"/>
    </row>
    <row r="4" spans="1:11" s="7" customFormat="1" ht="14.25" hidden="1" x14ac:dyDescent="0.2">
      <c r="A4" s="4"/>
      <c r="B4" s="4"/>
      <c r="C4" s="5"/>
      <c r="D4" s="5"/>
      <c r="F4" s="5"/>
      <c r="G4" s="8" t="s">
        <v>8</v>
      </c>
      <c r="H4" s="5"/>
    </row>
    <row r="5" spans="1:11" ht="17.25" x14ac:dyDescent="0.25">
      <c r="A5" s="29" t="s">
        <v>37</v>
      </c>
      <c r="B5" s="29"/>
      <c r="C5" s="29"/>
      <c r="D5" s="29"/>
      <c r="E5" s="29"/>
      <c r="F5" s="29"/>
      <c r="G5" s="29"/>
      <c r="H5" s="29"/>
    </row>
    <row r="6" spans="1:11" ht="36.75" customHeight="1" x14ac:dyDescent="0.25">
      <c r="A6" s="36" t="s">
        <v>38</v>
      </c>
      <c r="B6" s="36"/>
      <c r="C6" s="36"/>
      <c r="D6" s="36"/>
      <c r="E6" s="36"/>
      <c r="F6" s="36"/>
      <c r="G6" s="36"/>
      <c r="H6" s="36"/>
      <c r="I6" s="36"/>
      <c r="J6" s="36"/>
      <c r="K6" s="36"/>
    </row>
    <row r="7" spans="1:11" ht="18" thickBot="1" x14ac:dyDescent="0.3">
      <c r="A7" s="11"/>
      <c r="B7" s="11"/>
      <c r="C7" s="11"/>
      <c r="D7" s="11"/>
      <c r="E7" s="11"/>
      <c r="F7" s="11"/>
      <c r="G7" s="11"/>
      <c r="H7" s="11"/>
    </row>
    <row r="8" spans="1:11" ht="27.75" customHeight="1" x14ac:dyDescent="0.25">
      <c r="A8" s="30" t="s">
        <v>21</v>
      </c>
      <c r="B8" s="32" t="s">
        <v>16</v>
      </c>
      <c r="C8" s="34" t="s">
        <v>17</v>
      </c>
      <c r="D8" s="34" t="s">
        <v>9</v>
      </c>
      <c r="E8" s="34"/>
      <c r="F8" s="37" t="s">
        <v>10</v>
      </c>
      <c r="G8" s="37" t="s">
        <v>11</v>
      </c>
      <c r="H8" s="37" t="s">
        <v>12</v>
      </c>
      <c r="I8" s="37" t="s">
        <v>13</v>
      </c>
      <c r="J8" s="22" t="s">
        <v>18</v>
      </c>
      <c r="K8" s="23"/>
    </row>
    <row r="9" spans="1:11" ht="48.75" thickBot="1" x14ac:dyDescent="0.3">
      <c r="A9" s="31"/>
      <c r="B9" s="33"/>
      <c r="C9" s="35"/>
      <c r="D9" s="12" t="s">
        <v>14</v>
      </c>
      <c r="E9" s="13" t="s">
        <v>15</v>
      </c>
      <c r="F9" s="38"/>
      <c r="G9" s="38"/>
      <c r="H9" s="38"/>
      <c r="I9" s="38"/>
      <c r="J9" s="14" t="s">
        <v>19</v>
      </c>
      <c r="K9" s="15" t="s">
        <v>20</v>
      </c>
    </row>
    <row r="10" spans="1:11" ht="15.75" customHeight="1" x14ac:dyDescent="0.25">
      <c r="A10" s="2"/>
      <c r="B10" s="28" t="s">
        <v>22</v>
      </c>
      <c r="C10" s="28"/>
      <c r="D10" s="28"/>
      <c r="E10" s="28"/>
      <c r="F10" s="28"/>
      <c r="G10" s="28"/>
      <c r="H10" s="28"/>
    </row>
    <row r="11" spans="1:11" ht="38.25" x14ac:dyDescent="0.25">
      <c r="A11" s="1" t="s">
        <v>2</v>
      </c>
      <c r="B11" s="10" t="s">
        <v>23</v>
      </c>
      <c r="C11" s="20" t="s">
        <v>33</v>
      </c>
      <c r="D11" s="16" t="e">
        <f>#REF!</f>
        <v>#REF!</v>
      </c>
      <c r="E11" s="16" t="e">
        <f>#REF!</f>
        <v>#REF!</v>
      </c>
      <c r="F11" s="16"/>
      <c r="G11" s="16"/>
      <c r="H11" s="16"/>
      <c r="I11" s="16"/>
      <c r="J11" s="17">
        <v>29</v>
      </c>
      <c r="K11" s="17">
        <v>24.9</v>
      </c>
    </row>
    <row r="12" spans="1:11" ht="38.25" x14ac:dyDescent="0.25">
      <c r="A12" s="1" t="s">
        <v>7</v>
      </c>
      <c r="B12" s="10" t="s">
        <v>24</v>
      </c>
      <c r="C12" s="20" t="s">
        <v>33</v>
      </c>
      <c r="D12" s="18" t="e">
        <f>#REF!</f>
        <v>#REF!</v>
      </c>
      <c r="E12" s="18" t="e">
        <f>#REF!</f>
        <v>#REF!</v>
      </c>
      <c r="F12" s="18"/>
      <c r="G12" s="18"/>
      <c r="H12" s="18"/>
      <c r="I12" s="18"/>
      <c r="J12" s="17">
        <v>34</v>
      </c>
      <c r="K12" s="17">
        <v>27.05</v>
      </c>
    </row>
    <row r="13" spans="1:11" ht="25.5" x14ac:dyDescent="0.25">
      <c r="A13" s="3" t="s">
        <v>0</v>
      </c>
      <c r="B13" s="10" t="s">
        <v>25</v>
      </c>
      <c r="C13" s="21" t="s">
        <v>34</v>
      </c>
      <c r="D13" s="19">
        <v>51.67</v>
      </c>
      <c r="E13" s="16">
        <v>46.97</v>
      </c>
      <c r="F13" s="16">
        <v>10.78</v>
      </c>
      <c r="G13" s="16">
        <v>1.08</v>
      </c>
      <c r="H13" s="16"/>
      <c r="I13" s="16">
        <f>F13+G13</f>
        <v>11.86</v>
      </c>
      <c r="J13" s="17">
        <f t="shared" ref="J13:J16" si="0">D13+I13</f>
        <v>63.53</v>
      </c>
      <c r="K13" s="17">
        <f t="shared" ref="K13:K16" si="1">E13+I13</f>
        <v>58.83</v>
      </c>
    </row>
    <row r="14" spans="1:11" ht="25.5" x14ac:dyDescent="0.25">
      <c r="A14" s="3" t="s">
        <v>0</v>
      </c>
      <c r="B14" s="10" t="s">
        <v>26</v>
      </c>
      <c r="C14" s="21" t="s">
        <v>34</v>
      </c>
      <c r="D14" s="19">
        <f>D13</f>
        <v>51.67</v>
      </c>
      <c r="E14" s="16">
        <f>E13</f>
        <v>46.97</v>
      </c>
      <c r="F14" s="16">
        <v>21.56</v>
      </c>
      <c r="G14" s="16">
        <v>2.16</v>
      </c>
      <c r="H14" s="16"/>
      <c r="I14" s="16">
        <f t="shared" ref="I14:I18" si="2">F14+G14</f>
        <v>23.72</v>
      </c>
      <c r="J14" s="17">
        <f t="shared" si="0"/>
        <v>75.39</v>
      </c>
      <c r="K14" s="17">
        <f t="shared" si="1"/>
        <v>70.69</v>
      </c>
    </row>
    <row r="15" spans="1:11" ht="25.5" x14ac:dyDescent="0.25">
      <c r="A15" s="3" t="s">
        <v>0</v>
      </c>
      <c r="B15" s="10" t="s">
        <v>27</v>
      </c>
      <c r="C15" s="21" t="s">
        <v>34</v>
      </c>
      <c r="D15" s="19">
        <f>D13</f>
        <v>51.67</v>
      </c>
      <c r="E15" s="16">
        <f>E13</f>
        <v>46.97</v>
      </c>
      <c r="F15" s="16">
        <v>32.340000000000003</v>
      </c>
      <c r="G15" s="16">
        <v>3.23</v>
      </c>
      <c r="H15" s="16"/>
      <c r="I15" s="16">
        <f t="shared" si="2"/>
        <v>35.57</v>
      </c>
      <c r="J15" s="17">
        <f t="shared" si="0"/>
        <v>87.240000000000009</v>
      </c>
      <c r="K15" s="17">
        <f t="shared" si="1"/>
        <v>82.539999999999992</v>
      </c>
    </row>
    <row r="16" spans="1:11" ht="38.25" x14ac:dyDescent="0.25">
      <c r="A16" s="9" t="s">
        <v>1</v>
      </c>
      <c r="B16" s="10" t="s">
        <v>28</v>
      </c>
      <c r="C16" s="21" t="s">
        <v>35</v>
      </c>
      <c r="D16" s="19">
        <v>77.31</v>
      </c>
      <c r="E16" s="16">
        <v>63.48</v>
      </c>
      <c r="F16" s="16">
        <v>7.36</v>
      </c>
      <c r="G16" s="16">
        <v>0.74</v>
      </c>
      <c r="H16" s="16"/>
      <c r="I16" s="16">
        <f t="shared" si="2"/>
        <v>8.1</v>
      </c>
      <c r="J16" s="17">
        <f t="shared" si="0"/>
        <v>85.41</v>
      </c>
      <c r="K16" s="17">
        <f t="shared" si="1"/>
        <v>71.58</v>
      </c>
    </row>
    <row r="17" spans="1:11" ht="38.25" x14ac:dyDescent="0.25">
      <c r="A17" s="9" t="s">
        <v>3</v>
      </c>
      <c r="B17" s="10" t="s">
        <v>29</v>
      </c>
      <c r="C17" s="21" t="s">
        <v>36</v>
      </c>
      <c r="D17" s="19" t="e">
        <f>#REF!</f>
        <v>#REF!</v>
      </c>
      <c r="E17" s="16" t="e">
        <f>#REF!</f>
        <v>#REF!</v>
      </c>
      <c r="F17" s="16" t="e">
        <f>#REF!</f>
        <v>#REF!</v>
      </c>
      <c r="G17" s="16" t="e">
        <f>#REF!</f>
        <v>#REF!</v>
      </c>
      <c r="H17" s="16"/>
      <c r="I17" s="16" t="e">
        <f t="shared" si="2"/>
        <v>#REF!</v>
      </c>
      <c r="J17" s="17">
        <v>21.02</v>
      </c>
      <c r="K17" s="17">
        <v>12.43</v>
      </c>
    </row>
    <row r="18" spans="1:11" ht="38.25" x14ac:dyDescent="0.25">
      <c r="A18" s="9" t="s">
        <v>3</v>
      </c>
      <c r="B18" s="10" t="s">
        <v>30</v>
      </c>
      <c r="C18" s="21" t="s">
        <v>36</v>
      </c>
      <c r="D18" s="19" t="e">
        <f>D17*2</f>
        <v>#REF!</v>
      </c>
      <c r="E18" s="16" t="e">
        <f>E17*2</f>
        <v>#REF!</v>
      </c>
      <c r="F18" s="16" t="e">
        <f>F17*2</f>
        <v>#REF!</v>
      </c>
      <c r="G18" s="16" t="e">
        <f>G17*2</f>
        <v>#REF!</v>
      </c>
      <c r="H18" s="16"/>
      <c r="I18" s="16" t="e">
        <f t="shared" si="2"/>
        <v>#REF!</v>
      </c>
      <c r="J18" s="17">
        <v>42.04</v>
      </c>
      <c r="K18" s="17">
        <v>24.86</v>
      </c>
    </row>
    <row r="19" spans="1:11" ht="23.25" customHeight="1" x14ac:dyDescent="0.25">
      <c r="A19" s="25" t="s">
        <v>31</v>
      </c>
      <c r="B19" s="26"/>
      <c r="C19" s="26"/>
      <c r="D19" s="26"/>
      <c r="E19" s="26"/>
      <c r="F19" s="26"/>
      <c r="G19" s="26"/>
      <c r="H19" s="26"/>
      <c r="I19" s="26"/>
      <c r="J19" s="26"/>
      <c r="K19" s="27"/>
    </row>
    <row r="20" spans="1:11" ht="24.75" customHeight="1" x14ac:dyDescent="0.25">
      <c r="A20" s="24" t="s">
        <v>32</v>
      </c>
      <c r="B20" s="24"/>
      <c r="C20" s="24"/>
      <c r="D20" s="24"/>
      <c r="E20" s="24"/>
      <c r="F20" s="24"/>
      <c r="G20" s="24"/>
      <c r="H20" s="24"/>
      <c r="I20" s="24"/>
      <c r="J20" s="24"/>
      <c r="K20" s="24"/>
    </row>
  </sheetData>
  <mergeCells count="14">
    <mergeCell ref="J8:K8"/>
    <mergeCell ref="A20:K20"/>
    <mergeCell ref="A19:K19"/>
    <mergeCell ref="B10:H10"/>
    <mergeCell ref="A5:H5"/>
    <mergeCell ref="A8:A9"/>
    <mergeCell ref="B8:B9"/>
    <mergeCell ref="C8:C9"/>
    <mergeCell ref="A6:K6"/>
    <mergeCell ref="D8:E8"/>
    <mergeCell ref="F8:F9"/>
    <mergeCell ref="G8:G9"/>
    <mergeCell ref="H8:H9"/>
    <mergeCell ref="I8:I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HOME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эдуард середа</dc:creator>
  <cp:lastModifiedBy>IraPC</cp:lastModifiedBy>
  <dcterms:created xsi:type="dcterms:W3CDTF">2017-01-04T08:32:24Z</dcterms:created>
  <dcterms:modified xsi:type="dcterms:W3CDTF">2025-01-31T13:31:45Z</dcterms:modified>
</cp:coreProperties>
</file>