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ub\OneDrive\Рабочий стол\Перевести на англ\иност 01.04.2024\иност 01.04.2024\"/>
    </mc:Choice>
  </mc:AlternateContent>
  <bookViews>
    <workbookView xWindow="0" yWindow="0" windowWidth="20730" windowHeight="1176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6" i="1" l="1"/>
  <c r="J56" i="1"/>
  <c r="K55" i="1"/>
  <c r="J55" i="1"/>
  <c r="K54" i="1"/>
  <c r="J54" i="1"/>
  <c r="K53" i="1"/>
  <c r="J53" i="1"/>
  <c r="K52" i="1"/>
  <c r="J52" i="1"/>
  <c r="K51" i="1"/>
  <c r="J51" i="1"/>
  <c r="K50" i="1"/>
  <c r="J50" i="1"/>
  <c r="G22" i="1"/>
  <c r="G26" i="1" s="1"/>
  <c r="G30" i="1" s="1"/>
  <c r="G34" i="1" s="1"/>
  <c r="G38" i="1" s="1"/>
  <c r="G42" i="1" s="1"/>
  <c r="G46" i="1" s="1"/>
  <c r="G48" i="1" s="1"/>
  <c r="I18" i="1"/>
  <c r="I22" i="1" s="1"/>
  <c r="G18" i="1"/>
  <c r="F18" i="1"/>
  <c r="F22" i="1" s="1"/>
  <c r="F26" i="1" s="1"/>
  <c r="F30" i="1" s="1"/>
  <c r="F34" i="1" s="1"/>
  <c r="F38" i="1" s="1"/>
  <c r="F42" i="1" s="1"/>
  <c r="F46" i="1" s="1"/>
  <c r="F48" i="1" s="1"/>
  <c r="I16" i="1"/>
  <c r="I20" i="1" s="1"/>
  <c r="I24" i="1" s="1"/>
  <c r="G16" i="1"/>
  <c r="G20" i="1" s="1"/>
  <c r="G24" i="1" s="1"/>
  <c r="G28" i="1" s="1"/>
  <c r="G32" i="1" s="1"/>
  <c r="G36" i="1" s="1"/>
  <c r="G40" i="1" s="1"/>
  <c r="G44" i="1" s="1"/>
  <c r="F16" i="1"/>
  <c r="F20" i="1" s="1"/>
  <c r="F24" i="1" s="1"/>
  <c r="F28" i="1" s="1"/>
  <c r="F32" i="1" s="1"/>
  <c r="F36" i="1" s="1"/>
  <c r="F40" i="1" s="1"/>
  <c r="F44" i="1" s="1"/>
  <c r="K14" i="1"/>
  <c r="J14" i="1"/>
  <c r="K12" i="1"/>
  <c r="J12" i="1"/>
  <c r="J16" i="1" l="1"/>
  <c r="K16" i="1"/>
  <c r="I28" i="1"/>
  <c r="J24" i="1"/>
  <c r="K24" i="1"/>
  <c r="J22" i="1"/>
  <c r="K22" i="1"/>
  <c r="I26" i="1"/>
  <c r="J18" i="1"/>
  <c r="K18" i="1"/>
  <c r="J20" i="1"/>
  <c r="K20" i="1"/>
  <c r="I30" i="1" l="1"/>
  <c r="K26" i="1"/>
  <c r="J26" i="1"/>
  <c r="I32" i="1"/>
  <c r="K28" i="1"/>
  <c r="J28" i="1"/>
  <c r="I36" i="1" l="1"/>
  <c r="K32" i="1"/>
  <c r="J32" i="1"/>
  <c r="J30" i="1"/>
  <c r="K30" i="1"/>
  <c r="I34" i="1"/>
  <c r="J34" i="1" l="1"/>
  <c r="I38" i="1"/>
  <c r="K34" i="1"/>
  <c r="I40" i="1"/>
  <c r="K36" i="1"/>
  <c r="J36" i="1"/>
  <c r="J40" i="1" l="1"/>
  <c r="I44" i="1"/>
  <c r="K40" i="1"/>
  <c r="J38" i="1"/>
  <c r="I42" i="1"/>
  <c r="K38" i="1"/>
  <c r="K44" i="1" l="1"/>
  <c r="J44" i="1"/>
  <c r="J42" i="1"/>
  <c r="I46" i="1"/>
  <c r="K42" i="1"/>
  <c r="I48" i="1" l="1"/>
  <c r="J46" i="1"/>
  <c r="K46" i="1"/>
  <c r="K48" i="1" l="1"/>
  <c r="J48" i="1"/>
</calcChain>
</file>

<file path=xl/sharedStrings.xml><?xml version="1.0" encoding="utf-8"?>
<sst xmlns="http://schemas.openxmlformats.org/spreadsheetml/2006/main" count="138" uniqueCount="95">
  <si>
    <t>исследование</t>
  </si>
  <si>
    <t>1.1.7.1.1.</t>
  </si>
  <si>
    <t>1.1.7.2.</t>
  </si>
  <si>
    <t>1.1.7.2.1.</t>
  </si>
  <si>
    <t>1.1.7.3.</t>
  </si>
  <si>
    <t>1.1.7.3.1.</t>
  </si>
  <si>
    <t>1.1.7.4.</t>
  </si>
  <si>
    <t>1.1.7.4.1.</t>
  </si>
  <si>
    <t>1.1.7.5.</t>
  </si>
  <si>
    <t>1.1.7.5.1.</t>
  </si>
  <si>
    <t>1.1.7.6.</t>
  </si>
  <si>
    <t>1.1.7.6.1.</t>
  </si>
  <si>
    <t>1.1.7.7.</t>
  </si>
  <si>
    <t>1.1.7.7.1.</t>
  </si>
  <si>
    <t>1.1.7.8.</t>
  </si>
  <si>
    <t>1.1.7.8.1.</t>
  </si>
  <si>
    <t>1.1.7.9.</t>
  </si>
  <si>
    <t>1.1.7.9.1.</t>
  </si>
  <si>
    <t>1.1.7.10.</t>
  </si>
  <si>
    <t>1.1.7.10.1.</t>
  </si>
  <si>
    <t>1.1.7.11.</t>
  </si>
  <si>
    <t>1.1.7.11.1.</t>
  </si>
  <si>
    <t>1.1.7.12.</t>
  </si>
  <si>
    <t>1.1.7.12.1.</t>
  </si>
  <si>
    <t>1.1.7.13.</t>
  </si>
  <si>
    <t>1.1.7.13.1.</t>
  </si>
  <si>
    <t>1.1.7.14.</t>
  </si>
  <si>
    <t>1.1.7.14.1.</t>
  </si>
  <si>
    <t>1.1.7.15.</t>
  </si>
  <si>
    <t>1.1.7.15.1.</t>
  </si>
  <si>
    <t>1.1.7.16.</t>
  </si>
  <si>
    <t>1.1.7.16.1.</t>
  </si>
  <si>
    <t>1.1.7.17.</t>
  </si>
  <si>
    <t>1.1.7.17.1.</t>
  </si>
  <si>
    <t>1.1.7.18.</t>
  </si>
  <si>
    <t>1.1.7.18.1.</t>
  </si>
  <si>
    <t>1.1.7.19.</t>
  </si>
  <si>
    <t>1.1.7.19.1.</t>
  </si>
  <si>
    <t>1.1.7.20.</t>
  </si>
  <si>
    <t>1.1.7.20.1.</t>
  </si>
  <si>
    <t>1.1.7.20.2.</t>
  </si>
  <si>
    <t>1.1.7.20.3.</t>
  </si>
  <si>
    <t>1.1.7.20.4.</t>
  </si>
  <si>
    <t>1.1.7.20.5.</t>
  </si>
  <si>
    <t>1.1.7.20.6.</t>
  </si>
  <si>
    <t>1.1.7.20.7.</t>
  </si>
  <si>
    <t>особо трудоемкие программы одновременного количественного определения и реконструкции (восстановление частичного объема, динамическая оценка объема, подсчет количества и объема множественных патологических фокусов)</t>
  </si>
  <si>
    <t>УТВЕРЖДАЮ</t>
  </si>
  <si>
    <t>Главный врач УЗ "Жлобинская ЦРБ"</t>
  </si>
  <si>
    <r>
      <rPr>
        <u/>
        <sz val="11"/>
        <color indexed="8"/>
        <rFont val="Lucida Fax"/>
        <family val="1"/>
      </rPr>
      <t xml:space="preserve">                   </t>
    </r>
    <r>
      <rPr>
        <sz val="11"/>
        <color indexed="8"/>
        <rFont val="Lucida Fax"/>
        <family val="1"/>
      </rPr>
      <t>Е.Н.Топчий</t>
    </r>
  </si>
  <si>
    <t>"19 " июля  2022г.</t>
  </si>
  <si>
    <r>
      <t xml:space="preserve">Тариф </t>
    </r>
    <r>
      <rPr>
        <b/>
        <sz val="9"/>
        <rFont val="Times New Roman"/>
        <family val="1"/>
        <charset val="204"/>
      </rPr>
      <t>без НДС</t>
    </r>
    <r>
      <rPr>
        <sz val="9"/>
        <rFont val="Times New Roman"/>
        <family val="1"/>
        <charset val="204"/>
      </rPr>
      <t xml:space="preserve"> (руб.)</t>
    </r>
  </si>
  <si>
    <t>Стоимость материалов без НДС (руб.)</t>
  </si>
  <si>
    <t>НДС 10% (руб.)</t>
  </si>
  <si>
    <t>НДС 20% (руб.)</t>
  </si>
  <si>
    <t>Стоимость материалов с НДС (руб.)</t>
  </si>
  <si>
    <r>
      <t xml:space="preserve">  </t>
    </r>
    <r>
      <rPr>
        <b/>
        <sz val="9"/>
        <rFont val="Times New Roman"/>
        <family val="1"/>
        <charset val="204"/>
      </rPr>
      <t>без вида на ж-во</t>
    </r>
    <r>
      <rPr>
        <sz val="9"/>
        <rFont val="Times New Roman"/>
        <family val="1"/>
        <charset val="204"/>
      </rPr>
      <t xml:space="preserve"> </t>
    </r>
  </si>
  <si>
    <r>
      <t xml:space="preserve"> </t>
    </r>
    <r>
      <rPr>
        <b/>
        <sz val="9"/>
        <rFont val="Times New Roman"/>
        <family val="1"/>
        <charset val="204"/>
      </rPr>
      <t>с видом на ж-во</t>
    </r>
  </si>
  <si>
    <t>PRICE LIST</t>
  </si>
  <si>
    <t>for the provision of paid medical services for foreign citizens and stateless persons from April 01, 2024</t>
  </si>
  <si>
    <t>Item No.</t>
  </si>
  <si>
    <t>Name of the service</t>
  </si>
  <si>
    <t>Unit</t>
  </si>
  <si>
    <t>Amount to be paid with materials, RUB</t>
  </si>
  <si>
    <t>without a residence permit</t>
  </si>
  <si>
    <t>with a residence permit</t>
  </si>
  <si>
    <t>X-ray computed tomography</t>
  </si>
  <si>
    <t>X-ray computed tomography of the brain without contrast enhancement:</t>
  </si>
  <si>
    <t>on X-ray computed tomography scanners with spiral multi-slice scanning technology</t>
  </si>
  <si>
    <t>exploration</t>
  </si>
  <si>
    <t>Contrast-enhanced X-ray computed tomography of the brain:</t>
  </si>
  <si>
    <t>X-ray computed tomography of the facial skull without contrast enhancement:</t>
  </si>
  <si>
    <t>Contrast-enhanced X-ray computed tomography of the facial skull:</t>
  </si>
  <si>
    <t>X-ray computed tomography of the neck without contrast enhancement:</t>
  </si>
  <si>
    <t>Contrast-enhanced X-ray computed tomography of the neck:</t>
  </si>
  <si>
    <t>X-ray computed tomography of the chest cavity without contrast enhancement:</t>
  </si>
  <si>
    <t>Contrast-enhanced chest computed tomography:</t>
  </si>
  <si>
    <t>X-ray computed tomography of the abdomen without contrast enhancement:</t>
  </si>
  <si>
    <t>Contrast-enhanced X-ray computed tomography of the abdomen:</t>
  </si>
  <si>
    <t>Pelvic X-ray computed tomography without contrast enhancement:</t>
  </si>
  <si>
    <t>Contrast-enhanced pelvic CT X-ray:</t>
  </si>
  <si>
    <t>X-ray computed tomography of the vertebral segment without contrast enhancement:</t>
  </si>
  <si>
    <t>Contrast-enhanced X-ray computed tomography of the vertebral segment:</t>
  </si>
  <si>
    <t>X-ray computed tomography of the spine without contrast enhancement:</t>
  </si>
  <si>
    <t>Contrast-enhanced X-ray computed tomography of the spine:</t>
  </si>
  <si>
    <t>X-ray computed tomography of bones and joints without contrast enhancement:</t>
  </si>
  <si>
    <t>Contrast-enhanced X-ray computed tomography of bones and joints:</t>
  </si>
  <si>
    <t>CT angiography:</t>
  </si>
  <si>
    <t>Special Image Processing Methods</t>
  </si>
  <si>
    <t>MPR, MIP, MinIP, SSD, Curved Reconstruction</t>
  </si>
  <si>
    <t>Volumetric Recovery with Color Mapping</t>
  </si>
  <si>
    <t>Volume Counting</t>
  </si>
  <si>
    <t>Virtual Endoscopy</t>
  </si>
  <si>
    <t>Comparison of CT examinations in dynamics</t>
  </si>
  <si>
    <t>Applied organ-specific programs (osteodensitometry, dental, pulmonary, perfusion, vascular, cardiac, 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</si>
</sst>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3"/>
      <color indexed="8"/>
      <name val="Monotype Corsiva"/>
      <family val="4"/>
      <charset val="204"/>
    </font>
    <font>
      <b/>
      <i/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indexed="8"/>
      <name val="Lucida Fax"/>
      <family val="1"/>
    </font>
    <font>
      <sz val="11"/>
      <color indexed="8"/>
      <name val="Lucida Fax"/>
      <family val="1"/>
    </font>
    <font>
      <u/>
      <sz val="11"/>
      <color indexed="8"/>
      <name val="Lucida Fax"/>
      <family val="1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4" xfId="0" applyFont="1" applyBorder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4" fontId="7" fillId="2" borderId="4" xfId="0" applyNumberFormat="1" applyFont="1" applyFill="1" applyBorder="1" applyAlignment="1">
      <alignment horizontal="center" vertical="center" wrapText="1"/>
    </xf>
    <xf numFmtId="4" fontId="7" fillId="0" borderId="4" xfId="0" applyNumberFormat="1" applyFont="1" applyFill="1" applyBorder="1" applyAlignment="1">
      <alignment horizontal="center" vertical="center" wrapText="1"/>
    </xf>
    <xf numFmtId="4" fontId="11" fillId="2" borderId="4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9" fillId="3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topLeftCell="A5" workbookViewId="0">
      <selection activeCell="B55" sqref="B55"/>
    </sheetView>
  </sheetViews>
  <sheetFormatPr defaultRowHeight="15" x14ac:dyDescent="0.25"/>
  <cols>
    <col min="1" max="1" width="11.85546875" customWidth="1"/>
    <col min="2" max="2" width="36.28515625" customWidth="1"/>
    <col min="3" max="3" width="11.85546875" customWidth="1"/>
    <col min="4" max="4" width="9.140625" hidden="1" customWidth="1"/>
    <col min="5" max="5" width="10.7109375" hidden="1" customWidth="1"/>
    <col min="6" max="6" width="9.140625" hidden="1" customWidth="1"/>
    <col min="7" max="7" width="12.42578125" hidden="1" customWidth="1"/>
    <col min="8" max="8" width="14.7109375" hidden="1" customWidth="1"/>
    <col min="9" max="9" width="0" hidden="1" customWidth="1"/>
  </cols>
  <sheetData>
    <row r="1" spans="1:11" s="3" customFormat="1" ht="14.25" hidden="1" x14ac:dyDescent="0.2">
      <c r="A1" s="1"/>
      <c r="B1" s="1"/>
      <c r="C1" s="2"/>
      <c r="D1" s="2"/>
      <c r="F1" s="2"/>
      <c r="G1" s="4" t="s">
        <v>47</v>
      </c>
      <c r="H1" s="2"/>
    </row>
    <row r="2" spans="1:11" s="3" customFormat="1" ht="14.25" hidden="1" x14ac:dyDescent="0.2">
      <c r="A2" s="1"/>
      <c r="B2" s="1"/>
      <c r="C2" s="2"/>
      <c r="D2" s="2"/>
      <c r="F2" s="2"/>
      <c r="G2" s="4" t="s">
        <v>48</v>
      </c>
      <c r="H2" s="2"/>
    </row>
    <row r="3" spans="1:11" s="3" customFormat="1" ht="24.75" hidden="1" customHeight="1" x14ac:dyDescent="0.2">
      <c r="A3" s="1"/>
      <c r="B3" s="1"/>
      <c r="C3" s="2"/>
      <c r="D3" s="2"/>
      <c r="F3" s="2"/>
      <c r="G3" s="4" t="s">
        <v>49</v>
      </c>
      <c r="H3" s="2"/>
    </row>
    <row r="4" spans="1:11" s="3" customFormat="1" ht="14.25" hidden="1" x14ac:dyDescent="0.2">
      <c r="A4" s="1"/>
      <c r="B4" s="1"/>
      <c r="C4" s="2"/>
      <c r="D4" s="2"/>
      <c r="F4" s="2"/>
      <c r="G4" s="5" t="s">
        <v>50</v>
      </c>
      <c r="H4" s="2"/>
    </row>
    <row r="5" spans="1:11" s="3" customFormat="1" ht="17.25" x14ac:dyDescent="0.2">
      <c r="A5" s="19" t="s">
        <v>58</v>
      </c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s="3" customFormat="1" ht="35.25" customHeight="1" x14ac:dyDescent="0.2">
      <c r="A6" s="20" t="s">
        <v>59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27.75" customHeight="1" thickBot="1" x14ac:dyDescent="0.3">
      <c r="A7" s="13"/>
      <c r="B7" s="13"/>
      <c r="C7" s="13"/>
      <c r="D7" s="13"/>
      <c r="E7" s="13"/>
      <c r="F7" s="13"/>
      <c r="G7" s="13"/>
      <c r="H7" s="13"/>
    </row>
    <row r="8" spans="1:11" ht="21.75" customHeight="1" x14ac:dyDescent="0.25">
      <c r="A8" s="21" t="s">
        <v>60</v>
      </c>
      <c r="B8" s="23" t="s">
        <v>61</v>
      </c>
      <c r="C8" s="25" t="s">
        <v>62</v>
      </c>
      <c r="D8" s="25" t="s">
        <v>51</v>
      </c>
      <c r="E8" s="25"/>
      <c r="F8" s="27" t="s">
        <v>52</v>
      </c>
      <c r="G8" s="27" t="s">
        <v>53</v>
      </c>
      <c r="H8" s="27" t="s">
        <v>54</v>
      </c>
      <c r="I8" s="27" t="s">
        <v>55</v>
      </c>
      <c r="J8" s="29" t="s">
        <v>63</v>
      </c>
      <c r="K8" s="30"/>
    </row>
    <row r="9" spans="1:11" ht="36.75" thickBot="1" x14ac:dyDescent="0.3">
      <c r="A9" s="22"/>
      <c r="B9" s="24"/>
      <c r="C9" s="26"/>
      <c r="D9" s="14" t="s">
        <v>56</v>
      </c>
      <c r="E9" s="15" t="s">
        <v>57</v>
      </c>
      <c r="F9" s="28"/>
      <c r="G9" s="28"/>
      <c r="H9" s="28"/>
      <c r="I9" s="28"/>
      <c r="J9" s="16" t="s">
        <v>64</v>
      </c>
      <c r="K9" s="17" t="s">
        <v>65</v>
      </c>
    </row>
    <row r="10" spans="1:11" ht="15" customHeight="1" x14ac:dyDescent="0.25">
      <c r="A10" s="31" t="s">
        <v>66</v>
      </c>
      <c r="B10" s="32"/>
      <c r="C10" s="32"/>
      <c r="D10" s="32"/>
      <c r="E10" s="32"/>
      <c r="F10" s="32"/>
      <c r="G10" s="32"/>
      <c r="H10" s="32"/>
      <c r="I10" s="32"/>
      <c r="J10" s="32"/>
      <c r="K10" s="33"/>
    </row>
    <row r="11" spans="1:11" ht="24" customHeight="1" x14ac:dyDescent="0.25">
      <c r="A11" s="7" t="s">
        <v>1</v>
      </c>
      <c r="B11" s="34" t="s">
        <v>67</v>
      </c>
      <c r="C11" s="34"/>
      <c r="D11" s="34"/>
      <c r="E11" s="34"/>
      <c r="F11" s="34"/>
      <c r="G11" s="34"/>
      <c r="H11" s="34"/>
      <c r="I11" s="34"/>
      <c r="J11" s="34"/>
      <c r="K11" s="34"/>
    </row>
    <row r="12" spans="1:11" ht="24" customHeight="1" x14ac:dyDescent="0.25">
      <c r="A12" s="6" t="s">
        <v>2</v>
      </c>
      <c r="B12" s="8" t="s">
        <v>68</v>
      </c>
      <c r="C12" s="9" t="s">
        <v>69</v>
      </c>
      <c r="D12" s="10">
        <v>60.04</v>
      </c>
      <c r="E12" s="11">
        <v>22.88</v>
      </c>
      <c r="F12" s="11">
        <v>0.08</v>
      </c>
      <c r="G12" s="11">
        <v>0.01</v>
      </c>
      <c r="H12" s="11"/>
      <c r="I12" s="11">
        <v>0.09</v>
      </c>
      <c r="J12" s="12">
        <f>I12+D12</f>
        <v>60.13</v>
      </c>
      <c r="K12" s="12">
        <f>I12+E12</f>
        <v>22.97</v>
      </c>
    </row>
    <row r="13" spans="1:11" ht="24" customHeight="1" x14ac:dyDescent="0.25">
      <c r="A13" s="7" t="s">
        <v>3</v>
      </c>
      <c r="B13" s="34" t="s">
        <v>70</v>
      </c>
      <c r="C13" s="34"/>
      <c r="D13" s="34"/>
      <c r="E13" s="34"/>
      <c r="F13" s="34"/>
      <c r="G13" s="34"/>
      <c r="H13" s="34"/>
      <c r="I13" s="34"/>
      <c r="J13" s="34"/>
      <c r="K13" s="34"/>
    </row>
    <row r="14" spans="1:11" ht="24" customHeight="1" x14ac:dyDescent="0.25">
      <c r="A14" s="6" t="s">
        <v>4</v>
      </c>
      <c r="B14" s="8" t="s">
        <v>68</v>
      </c>
      <c r="C14" s="9" t="s">
        <v>69</v>
      </c>
      <c r="D14" s="10">
        <v>88.08</v>
      </c>
      <c r="E14" s="11">
        <v>31.2</v>
      </c>
      <c r="F14" s="11">
        <v>0.49</v>
      </c>
      <c r="G14" s="11">
        <v>0.05</v>
      </c>
      <c r="H14" s="11"/>
      <c r="I14" s="11">
        <v>0.54</v>
      </c>
      <c r="J14" s="12">
        <f>I14+D14</f>
        <v>88.62</v>
      </c>
      <c r="K14" s="12">
        <f>I14+E14</f>
        <v>31.74</v>
      </c>
    </row>
    <row r="15" spans="1:11" ht="24" customHeight="1" x14ac:dyDescent="0.25">
      <c r="A15" s="7" t="s">
        <v>5</v>
      </c>
      <c r="B15" s="34" t="s">
        <v>71</v>
      </c>
      <c r="C15" s="34"/>
      <c r="D15" s="34"/>
      <c r="E15" s="34"/>
      <c r="F15" s="34"/>
      <c r="G15" s="34"/>
      <c r="H15" s="34"/>
      <c r="I15" s="34"/>
      <c r="J15" s="34"/>
      <c r="K15" s="34"/>
    </row>
    <row r="16" spans="1:11" ht="24" customHeight="1" x14ac:dyDescent="0.25">
      <c r="A16" s="6" t="s">
        <v>6</v>
      </c>
      <c r="B16" s="8" t="s">
        <v>68</v>
      </c>
      <c r="C16" s="9" t="s">
        <v>69</v>
      </c>
      <c r="D16" s="10">
        <v>48.03</v>
      </c>
      <c r="E16" s="11">
        <v>18.3</v>
      </c>
      <c r="F16" s="11">
        <f>F12</f>
        <v>0.08</v>
      </c>
      <c r="G16" s="11">
        <f>G12</f>
        <v>0.01</v>
      </c>
      <c r="H16" s="11"/>
      <c r="I16" s="11">
        <f>I12</f>
        <v>0.09</v>
      </c>
      <c r="J16" s="12">
        <f>I16+D16</f>
        <v>48.120000000000005</v>
      </c>
      <c r="K16" s="12">
        <f>I16+E16</f>
        <v>18.39</v>
      </c>
    </row>
    <row r="17" spans="1:11" ht="24" customHeight="1" x14ac:dyDescent="0.25">
      <c r="A17" s="7" t="s">
        <v>7</v>
      </c>
      <c r="B17" s="34" t="s">
        <v>72</v>
      </c>
      <c r="C17" s="34"/>
      <c r="D17" s="34"/>
      <c r="E17" s="34"/>
      <c r="F17" s="34"/>
      <c r="G17" s="34"/>
      <c r="H17" s="34"/>
      <c r="I17" s="34"/>
      <c r="J17" s="34"/>
      <c r="K17" s="34"/>
    </row>
    <row r="18" spans="1:11" ht="24" customHeight="1" x14ac:dyDescent="0.25">
      <c r="A18" s="6" t="s">
        <v>8</v>
      </c>
      <c r="B18" s="8" t="s">
        <v>68</v>
      </c>
      <c r="C18" s="9" t="s">
        <v>69</v>
      </c>
      <c r="D18" s="10">
        <v>70.47</v>
      </c>
      <c r="E18" s="11">
        <v>24.96</v>
      </c>
      <c r="F18" s="11">
        <f>F14</f>
        <v>0.49</v>
      </c>
      <c r="G18" s="11">
        <f t="shared" ref="G18:I18" si="0">G14</f>
        <v>0.05</v>
      </c>
      <c r="H18" s="11"/>
      <c r="I18" s="11">
        <f t="shared" si="0"/>
        <v>0.54</v>
      </c>
      <c r="J18" s="12">
        <f>I18+D18</f>
        <v>71.010000000000005</v>
      </c>
      <c r="K18" s="12">
        <f>I18+E18</f>
        <v>25.5</v>
      </c>
    </row>
    <row r="19" spans="1:11" ht="24" customHeight="1" x14ac:dyDescent="0.25">
      <c r="A19" s="7" t="s">
        <v>9</v>
      </c>
      <c r="B19" s="34" t="s">
        <v>73</v>
      </c>
      <c r="C19" s="34"/>
      <c r="D19" s="34"/>
      <c r="E19" s="34"/>
      <c r="F19" s="34"/>
      <c r="G19" s="34"/>
      <c r="H19" s="34"/>
      <c r="I19" s="34"/>
      <c r="J19" s="34"/>
      <c r="K19" s="34"/>
    </row>
    <row r="20" spans="1:11" ht="24" customHeight="1" x14ac:dyDescent="0.25">
      <c r="A20" s="6" t="s">
        <v>10</v>
      </c>
      <c r="B20" s="8" t="s">
        <v>68</v>
      </c>
      <c r="C20" s="9" t="s">
        <v>69</v>
      </c>
      <c r="D20" s="10">
        <v>60.04</v>
      </c>
      <c r="E20" s="11">
        <v>22.88</v>
      </c>
      <c r="F20" s="11">
        <f>F16</f>
        <v>0.08</v>
      </c>
      <c r="G20" s="11">
        <f t="shared" ref="G20:I20" si="1">G16</f>
        <v>0.01</v>
      </c>
      <c r="H20" s="11"/>
      <c r="I20" s="11">
        <f t="shared" si="1"/>
        <v>0.09</v>
      </c>
      <c r="J20" s="12">
        <f>I20+D20</f>
        <v>60.13</v>
      </c>
      <c r="K20" s="12">
        <f>I20+E20</f>
        <v>22.97</v>
      </c>
    </row>
    <row r="21" spans="1:11" ht="24" customHeight="1" x14ac:dyDescent="0.25">
      <c r="A21" s="7" t="s">
        <v>11</v>
      </c>
      <c r="B21" s="34" t="s">
        <v>74</v>
      </c>
      <c r="C21" s="34"/>
      <c r="D21" s="34"/>
      <c r="E21" s="34"/>
      <c r="F21" s="34"/>
      <c r="G21" s="34"/>
      <c r="H21" s="34"/>
      <c r="I21" s="34"/>
      <c r="J21" s="34"/>
      <c r="K21" s="34"/>
    </row>
    <row r="22" spans="1:11" ht="24" customHeight="1" x14ac:dyDescent="0.25">
      <c r="A22" s="6" t="s">
        <v>12</v>
      </c>
      <c r="B22" s="8" t="s">
        <v>68</v>
      </c>
      <c r="C22" s="9" t="s">
        <v>69</v>
      </c>
      <c r="D22" s="10">
        <v>88.08</v>
      </c>
      <c r="E22" s="11">
        <v>31.2</v>
      </c>
      <c r="F22" s="11">
        <f>F18</f>
        <v>0.49</v>
      </c>
      <c r="G22" s="11">
        <f t="shared" ref="G22:I22" si="2">G18</f>
        <v>0.05</v>
      </c>
      <c r="H22" s="11"/>
      <c r="I22" s="11">
        <f t="shared" si="2"/>
        <v>0.54</v>
      </c>
      <c r="J22" s="12">
        <f>I22+D22</f>
        <v>88.62</v>
      </c>
      <c r="K22" s="12">
        <f>I22+E22</f>
        <v>31.74</v>
      </c>
    </row>
    <row r="23" spans="1:11" ht="24" customHeight="1" x14ac:dyDescent="0.25">
      <c r="A23" s="7" t="s">
        <v>13</v>
      </c>
      <c r="B23" s="34" t="s">
        <v>75</v>
      </c>
      <c r="C23" s="34"/>
      <c r="D23" s="34"/>
      <c r="E23" s="34"/>
      <c r="F23" s="34"/>
      <c r="G23" s="34"/>
      <c r="H23" s="34"/>
      <c r="I23" s="34"/>
      <c r="J23" s="34"/>
      <c r="K23" s="34"/>
    </row>
    <row r="24" spans="1:11" ht="24" customHeight="1" x14ac:dyDescent="0.25">
      <c r="A24" s="6" t="s">
        <v>14</v>
      </c>
      <c r="B24" s="8" t="s">
        <v>68</v>
      </c>
      <c r="C24" s="9" t="s">
        <v>69</v>
      </c>
      <c r="D24" s="10">
        <v>72.040000000000006</v>
      </c>
      <c r="E24" s="11">
        <v>27.45</v>
      </c>
      <c r="F24" s="11">
        <f>F20</f>
        <v>0.08</v>
      </c>
      <c r="G24" s="11">
        <f t="shared" ref="G24:I24" si="3">G20</f>
        <v>0.01</v>
      </c>
      <c r="H24" s="11"/>
      <c r="I24" s="11">
        <f t="shared" si="3"/>
        <v>0.09</v>
      </c>
      <c r="J24" s="12">
        <f>I24+D24</f>
        <v>72.13000000000001</v>
      </c>
      <c r="K24" s="12">
        <f>I24+E24</f>
        <v>27.54</v>
      </c>
    </row>
    <row r="25" spans="1:11" ht="24" customHeight="1" x14ac:dyDescent="0.25">
      <c r="A25" s="7" t="s">
        <v>15</v>
      </c>
      <c r="B25" s="34" t="s">
        <v>76</v>
      </c>
      <c r="C25" s="34"/>
      <c r="D25" s="34"/>
      <c r="E25" s="34"/>
      <c r="F25" s="34"/>
      <c r="G25" s="34"/>
      <c r="H25" s="34"/>
      <c r="I25" s="34"/>
      <c r="J25" s="34"/>
      <c r="K25" s="34"/>
    </row>
    <row r="26" spans="1:11" ht="24" customHeight="1" x14ac:dyDescent="0.25">
      <c r="A26" s="6" t="s">
        <v>16</v>
      </c>
      <c r="B26" s="8" t="s">
        <v>68</v>
      </c>
      <c r="C26" s="9" t="s">
        <v>69</v>
      </c>
      <c r="D26" s="10">
        <v>105.7</v>
      </c>
      <c r="E26" s="11">
        <v>37.54</v>
      </c>
      <c r="F26" s="11">
        <f>F22</f>
        <v>0.49</v>
      </c>
      <c r="G26" s="11">
        <f t="shared" ref="G26:I26" si="4">G22</f>
        <v>0.05</v>
      </c>
      <c r="H26" s="11"/>
      <c r="I26" s="11">
        <f t="shared" si="4"/>
        <v>0.54</v>
      </c>
      <c r="J26" s="12">
        <f>I26+D26</f>
        <v>106.24000000000001</v>
      </c>
      <c r="K26" s="12">
        <f>I26+E26</f>
        <v>38.08</v>
      </c>
    </row>
    <row r="27" spans="1:11" ht="24" customHeight="1" x14ac:dyDescent="0.25">
      <c r="A27" s="7" t="s">
        <v>17</v>
      </c>
      <c r="B27" s="34" t="s">
        <v>77</v>
      </c>
      <c r="C27" s="34"/>
      <c r="D27" s="34"/>
      <c r="E27" s="34"/>
      <c r="F27" s="34"/>
      <c r="G27" s="34"/>
      <c r="H27" s="34"/>
      <c r="I27" s="34"/>
      <c r="J27" s="34"/>
      <c r="K27" s="34"/>
    </row>
    <row r="28" spans="1:11" ht="24" customHeight="1" x14ac:dyDescent="0.25">
      <c r="A28" s="6" t="s">
        <v>18</v>
      </c>
      <c r="B28" s="8" t="s">
        <v>68</v>
      </c>
      <c r="C28" s="9" t="s">
        <v>69</v>
      </c>
      <c r="D28" s="10">
        <v>72.040000000000006</v>
      </c>
      <c r="E28" s="11">
        <v>27.45</v>
      </c>
      <c r="F28" s="11">
        <f>F24</f>
        <v>0.08</v>
      </c>
      <c r="G28" s="11">
        <f t="shared" ref="G28:I28" si="5">G24</f>
        <v>0.01</v>
      </c>
      <c r="H28" s="11"/>
      <c r="I28" s="11">
        <f t="shared" si="5"/>
        <v>0.09</v>
      </c>
      <c r="J28" s="12">
        <f>I28+D28</f>
        <v>72.13000000000001</v>
      </c>
      <c r="K28" s="12">
        <f>I28+E28</f>
        <v>27.54</v>
      </c>
    </row>
    <row r="29" spans="1:11" ht="24" customHeight="1" x14ac:dyDescent="0.25">
      <c r="A29" s="7" t="s">
        <v>19</v>
      </c>
      <c r="B29" s="34" t="s">
        <v>78</v>
      </c>
      <c r="C29" s="34"/>
      <c r="D29" s="34"/>
      <c r="E29" s="34"/>
      <c r="F29" s="34"/>
      <c r="G29" s="34"/>
      <c r="H29" s="34"/>
      <c r="I29" s="34"/>
      <c r="J29" s="34"/>
      <c r="K29" s="34"/>
    </row>
    <row r="30" spans="1:11" ht="24" customHeight="1" x14ac:dyDescent="0.25">
      <c r="A30" s="6" t="s">
        <v>20</v>
      </c>
      <c r="B30" s="8" t="s">
        <v>68</v>
      </c>
      <c r="C30" s="9" t="s">
        <v>69</v>
      </c>
      <c r="D30" s="10">
        <v>105.7</v>
      </c>
      <c r="E30" s="11">
        <v>37.54</v>
      </c>
      <c r="F30" s="11">
        <f>F26</f>
        <v>0.49</v>
      </c>
      <c r="G30" s="11">
        <f t="shared" ref="G30:I30" si="6">G26</f>
        <v>0.05</v>
      </c>
      <c r="H30" s="11"/>
      <c r="I30" s="11">
        <f t="shared" si="6"/>
        <v>0.54</v>
      </c>
      <c r="J30" s="12">
        <f>I30+D30</f>
        <v>106.24000000000001</v>
      </c>
      <c r="K30" s="12">
        <f>I30+E30</f>
        <v>38.08</v>
      </c>
    </row>
    <row r="31" spans="1:11" ht="24" customHeight="1" x14ac:dyDescent="0.25">
      <c r="A31" s="7" t="s">
        <v>21</v>
      </c>
      <c r="B31" s="34" t="s">
        <v>79</v>
      </c>
      <c r="C31" s="34"/>
      <c r="D31" s="34"/>
      <c r="E31" s="34"/>
      <c r="F31" s="34"/>
      <c r="G31" s="34"/>
      <c r="H31" s="34"/>
      <c r="I31" s="34"/>
      <c r="J31" s="34"/>
      <c r="K31" s="34"/>
    </row>
    <row r="32" spans="1:11" ht="24" customHeight="1" x14ac:dyDescent="0.25">
      <c r="A32" s="6" t="s">
        <v>22</v>
      </c>
      <c r="B32" s="8" t="s">
        <v>68</v>
      </c>
      <c r="C32" s="9" t="s">
        <v>69</v>
      </c>
      <c r="D32" s="10">
        <v>60.04</v>
      </c>
      <c r="E32" s="11">
        <v>22.88</v>
      </c>
      <c r="F32" s="11">
        <f>F28</f>
        <v>0.08</v>
      </c>
      <c r="G32" s="11">
        <f t="shared" ref="G32:I32" si="7">G28</f>
        <v>0.01</v>
      </c>
      <c r="H32" s="11"/>
      <c r="I32" s="11">
        <f t="shared" si="7"/>
        <v>0.09</v>
      </c>
      <c r="J32" s="12">
        <f>I32+D32</f>
        <v>60.13</v>
      </c>
      <c r="K32" s="12">
        <f>I32+E32</f>
        <v>22.97</v>
      </c>
    </row>
    <row r="33" spans="1:11" ht="24" customHeight="1" x14ac:dyDescent="0.25">
      <c r="A33" s="7" t="s">
        <v>23</v>
      </c>
      <c r="B33" s="34" t="s">
        <v>80</v>
      </c>
      <c r="C33" s="34"/>
      <c r="D33" s="34"/>
      <c r="E33" s="34"/>
      <c r="F33" s="34"/>
      <c r="G33" s="34"/>
      <c r="H33" s="34"/>
      <c r="I33" s="34"/>
      <c r="J33" s="34"/>
      <c r="K33" s="34"/>
    </row>
    <row r="34" spans="1:11" ht="24" customHeight="1" x14ac:dyDescent="0.25">
      <c r="A34" s="6" t="s">
        <v>24</v>
      </c>
      <c r="B34" s="8" t="s">
        <v>68</v>
      </c>
      <c r="C34" s="9" t="s">
        <v>69</v>
      </c>
      <c r="D34" s="10">
        <v>88.08</v>
      </c>
      <c r="E34" s="11">
        <v>31.2</v>
      </c>
      <c r="F34" s="11">
        <f>F30</f>
        <v>0.49</v>
      </c>
      <c r="G34" s="11">
        <f t="shared" ref="G34:I34" si="8">G30</f>
        <v>0.05</v>
      </c>
      <c r="H34" s="11"/>
      <c r="I34" s="11">
        <f t="shared" si="8"/>
        <v>0.54</v>
      </c>
      <c r="J34" s="12">
        <f>I34+D34</f>
        <v>88.62</v>
      </c>
      <c r="K34" s="12">
        <f>I34+E34</f>
        <v>31.74</v>
      </c>
    </row>
    <row r="35" spans="1:11" ht="24" customHeight="1" x14ac:dyDescent="0.25">
      <c r="A35" s="7" t="s">
        <v>25</v>
      </c>
      <c r="B35" s="34" t="s">
        <v>81</v>
      </c>
      <c r="C35" s="34"/>
      <c r="D35" s="34"/>
      <c r="E35" s="34"/>
      <c r="F35" s="34"/>
      <c r="G35" s="34"/>
      <c r="H35" s="34"/>
      <c r="I35" s="34"/>
      <c r="J35" s="34"/>
      <c r="K35" s="34"/>
    </row>
    <row r="36" spans="1:11" ht="24" customHeight="1" x14ac:dyDescent="0.25">
      <c r="A36" s="6" t="s">
        <v>26</v>
      </c>
      <c r="B36" s="8" t="s">
        <v>68</v>
      </c>
      <c r="C36" s="9" t="s">
        <v>69</v>
      </c>
      <c r="D36" s="10">
        <v>24.01</v>
      </c>
      <c r="E36" s="11">
        <v>9.25</v>
      </c>
      <c r="F36" s="11">
        <f>F32</f>
        <v>0.08</v>
      </c>
      <c r="G36" s="11">
        <f t="shared" ref="G36:I36" si="9">G32</f>
        <v>0.01</v>
      </c>
      <c r="H36" s="11"/>
      <c r="I36" s="11">
        <f t="shared" si="9"/>
        <v>0.09</v>
      </c>
      <c r="J36" s="12">
        <f>I36+D36</f>
        <v>24.1</v>
      </c>
      <c r="K36" s="12">
        <f>I36+E36</f>
        <v>9.34</v>
      </c>
    </row>
    <row r="37" spans="1:11" ht="24" customHeight="1" x14ac:dyDescent="0.25">
      <c r="A37" s="7" t="s">
        <v>27</v>
      </c>
      <c r="B37" s="34" t="s">
        <v>82</v>
      </c>
      <c r="C37" s="34"/>
      <c r="D37" s="34"/>
      <c r="E37" s="34"/>
      <c r="F37" s="34"/>
      <c r="G37" s="34"/>
      <c r="H37" s="34"/>
      <c r="I37" s="34"/>
      <c r="J37" s="34"/>
      <c r="K37" s="34"/>
    </row>
    <row r="38" spans="1:11" ht="24" customHeight="1" x14ac:dyDescent="0.25">
      <c r="A38" s="6" t="s">
        <v>28</v>
      </c>
      <c r="B38" s="8" t="s">
        <v>68</v>
      </c>
      <c r="C38" s="9" t="s">
        <v>69</v>
      </c>
      <c r="D38" s="10">
        <v>33.729999999999997</v>
      </c>
      <c r="E38" s="11">
        <v>12.48</v>
      </c>
      <c r="F38" s="11">
        <f>F34</f>
        <v>0.49</v>
      </c>
      <c r="G38" s="11">
        <f t="shared" ref="G38:I38" si="10">G34</f>
        <v>0.05</v>
      </c>
      <c r="H38" s="11"/>
      <c r="I38" s="11">
        <f t="shared" si="10"/>
        <v>0.54</v>
      </c>
      <c r="J38" s="12">
        <f>I38+D38</f>
        <v>34.269999999999996</v>
      </c>
      <c r="K38" s="12">
        <f>I38+E38</f>
        <v>13.02</v>
      </c>
    </row>
    <row r="39" spans="1:11" ht="24" customHeight="1" x14ac:dyDescent="0.25">
      <c r="A39" s="7" t="s">
        <v>29</v>
      </c>
      <c r="B39" s="34" t="s">
        <v>83</v>
      </c>
      <c r="C39" s="34"/>
      <c r="D39" s="34"/>
      <c r="E39" s="34"/>
      <c r="F39" s="34"/>
      <c r="G39" s="34"/>
      <c r="H39" s="34"/>
      <c r="I39" s="34"/>
      <c r="J39" s="34"/>
      <c r="K39" s="34"/>
    </row>
    <row r="40" spans="1:11" ht="24" customHeight="1" x14ac:dyDescent="0.25">
      <c r="A40" s="6" t="s">
        <v>30</v>
      </c>
      <c r="B40" s="8" t="s">
        <v>68</v>
      </c>
      <c r="C40" s="9" t="s">
        <v>69</v>
      </c>
      <c r="D40" s="10">
        <v>60.04</v>
      </c>
      <c r="E40" s="11">
        <v>22.88</v>
      </c>
      <c r="F40" s="11">
        <f>F36</f>
        <v>0.08</v>
      </c>
      <c r="G40" s="11">
        <f t="shared" ref="G40:I40" si="11">G36</f>
        <v>0.01</v>
      </c>
      <c r="H40" s="11"/>
      <c r="I40" s="11">
        <f t="shared" si="11"/>
        <v>0.09</v>
      </c>
      <c r="J40" s="12">
        <f>I40+D40</f>
        <v>60.13</v>
      </c>
      <c r="K40" s="12">
        <f>I40+E40</f>
        <v>22.97</v>
      </c>
    </row>
    <row r="41" spans="1:11" ht="24" customHeight="1" x14ac:dyDescent="0.25">
      <c r="A41" s="7" t="s">
        <v>31</v>
      </c>
      <c r="B41" s="34" t="s">
        <v>84</v>
      </c>
      <c r="C41" s="34"/>
      <c r="D41" s="34"/>
      <c r="E41" s="34"/>
      <c r="F41" s="34"/>
      <c r="G41" s="34"/>
      <c r="H41" s="34"/>
      <c r="I41" s="34"/>
      <c r="J41" s="34"/>
      <c r="K41" s="34"/>
    </row>
    <row r="42" spans="1:11" ht="24" customHeight="1" x14ac:dyDescent="0.25">
      <c r="A42" s="6" t="s">
        <v>32</v>
      </c>
      <c r="B42" s="8" t="s">
        <v>68</v>
      </c>
      <c r="C42" s="9" t="s">
        <v>69</v>
      </c>
      <c r="D42" s="10">
        <v>88.08</v>
      </c>
      <c r="E42" s="11">
        <v>31.2</v>
      </c>
      <c r="F42" s="11">
        <f>F38</f>
        <v>0.49</v>
      </c>
      <c r="G42" s="11">
        <f t="shared" ref="G42:I42" si="12">G38</f>
        <v>0.05</v>
      </c>
      <c r="H42" s="11"/>
      <c r="I42" s="11">
        <f t="shared" si="12"/>
        <v>0.54</v>
      </c>
      <c r="J42" s="12">
        <f>I42+D42</f>
        <v>88.62</v>
      </c>
      <c r="K42" s="12">
        <f>I42+E42</f>
        <v>31.74</v>
      </c>
    </row>
    <row r="43" spans="1:11" ht="24" customHeight="1" x14ac:dyDescent="0.25">
      <c r="A43" s="7" t="s">
        <v>33</v>
      </c>
      <c r="B43" s="34" t="s">
        <v>85</v>
      </c>
      <c r="C43" s="34"/>
      <c r="D43" s="34"/>
      <c r="E43" s="34"/>
      <c r="F43" s="34"/>
      <c r="G43" s="34"/>
      <c r="H43" s="34"/>
      <c r="I43" s="34"/>
      <c r="J43" s="34"/>
      <c r="K43" s="34"/>
    </row>
    <row r="44" spans="1:11" ht="24" customHeight="1" x14ac:dyDescent="0.25">
      <c r="A44" s="6" t="s">
        <v>34</v>
      </c>
      <c r="B44" s="8" t="s">
        <v>68</v>
      </c>
      <c r="C44" s="9" t="s">
        <v>69</v>
      </c>
      <c r="D44" s="10">
        <v>60.04</v>
      </c>
      <c r="E44" s="11">
        <v>22.88</v>
      </c>
      <c r="F44" s="11">
        <f>F40</f>
        <v>0.08</v>
      </c>
      <c r="G44" s="11">
        <f t="shared" ref="G44:I44" si="13">G40</f>
        <v>0.01</v>
      </c>
      <c r="H44" s="11"/>
      <c r="I44" s="11">
        <f t="shared" si="13"/>
        <v>0.09</v>
      </c>
      <c r="J44" s="12">
        <f>I44+D44</f>
        <v>60.13</v>
      </c>
      <c r="K44" s="12">
        <f>I44+E44</f>
        <v>22.97</v>
      </c>
    </row>
    <row r="45" spans="1:11" ht="24" customHeight="1" x14ac:dyDescent="0.25">
      <c r="A45" s="7" t="s">
        <v>35</v>
      </c>
      <c r="B45" s="34" t="s">
        <v>86</v>
      </c>
      <c r="C45" s="34"/>
      <c r="D45" s="34"/>
      <c r="E45" s="34"/>
      <c r="F45" s="34"/>
      <c r="G45" s="34"/>
      <c r="H45" s="34"/>
      <c r="I45" s="34"/>
      <c r="J45" s="34"/>
      <c r="K45" s="34"/>
    </row>
    <row r="46" spans="1:11" ht="24" x14ac:dyDescent="0.25">
      <c r="A46" s="6" t="s">
        <v>36</v>
      </c>
      <c r="B46" s="8" t="s">
        <v>68</v>
      </c>
      <c r="C46" s="9" t="s">
        <v>69</v>
      </c>
      <c r="D46" s="10">
        <v>88.08</v>
      </c>
      <c r="E46" s="11">
        <v>31.2</v>
      </c>
      <c r="F46" s="11">
        <f>F42</f>
        <v>0.49</v>
      </c>
      <c r="G46" s="11">
        <f t="shared" ref="G46:I46" si="14">G42</f>
        <v>0.05</v>
      </c>
      <c r="H46" s="11"/>
      <c r="I46" s="11">
        <f t="shared" si="14"/>
        <v>0.54</v>
      </c>
      <c r="J46" s="12">
        <f>I46+D46</f>
        <v>88.62</v>
      </c>
      <c r="K46" s="12">
        <f>I46+E46</f>
        <v>31.74</v>
      </c>
    </row>
    <row r="47" spans="1:11" x14ac:dyDescent="0.25">
      <c r="A47" s="7" t="s">
        <v>37</v>
      </c>
      <c r="B47" s="34" t="s">
        <v>87</v>
      </c>
      <c r="C47" s="34"/>
      <c r="D47" s="34"/>
      <c r="E47" s="34"/>
      <c r="F47" s="34"/>
      <c r="G47" s="34"/>
      <c r="H47" s="34"/>
      <c r="I47" s="34"/>
      <c r="J47" s="34"/>
      <c r="K47" s="34"/>
    </row>
    <row r="48" spans="1:11" ht="24" x14ac:dyDescent="0.25">
      <c r="A48" s="6" t="s">
        <v>38</v>
      </c>
      <c r="B48" s="8" t="s">
        <v>68</v>
      </c>
      <c r="C48" s="9" t="s">
        <v>69</v>
      </c>
      <c r="D48" s="10">
        <v>120.07</v>
      </c>
      <c r="E48" s="11">
        <v>45.86</v>
      </c>
      <c r="F48" s="11">
        <f>F46</f>
        <v>0.49</v>
      </c>
      <c r="G48" s="11">
        <f t="shared" ref="G48:I48" si="15">G46</f>
        <v>0.05</v>
      </c>
      <c r="H48" s="11"/>
      <c r="I48" s="11">
        <f t="shared" si="15"/>
        <v>0.54</v>
      </c>
      <c r="J48" s="12">
        <f>I48+D48</f>
        <v>120.61</v>
      </c>
      <c r="K48" s="12">
        <f>I48+E48</f>
        <v>46.4</v>
      </c>
    </row>
    <row r="49" spans="1:11" x14ac:dyDescent="0.25">
      <c r="A49" s="7" t="s">
        <v>39</v>
      </c>
      <c r="B49" s="18" t="s">
        <v>88</v>
      </c>
      <c r="C49" s="18"/>
      <c r="D49" s="18"/>
      <c r="E49" s="18"/>
      <c r="F49" s="18"/>
      <c r="G49" s="18"/>
      <c r="H49" s="18"/>
      <c r="I49" s="18"/>
      <c r="J49" s="18"/>
      <c r="K49" s="18"/>
    </row>
    <row r="50" spans="1:11" x14ac:dyDescent="0.25">
      <c r="A50" s="7" t="s">
        <v>40</v>
      </c>
      <c r="B50" s="8" t="s">
        <v>89</v>
      </c>
      <c r="C50" s="9" t="s">
        <v>69</v>
      </c>
      <c r="D50" s="10">
        <v>24.97</v>
      </c>
      <c r="E50" s="11">
        <v>20.48</v>
      </c>
      <c r="F50" s="11"/>
      <c r="G50" s="11"/>
      <c r="H50" s="11"/>
      <c r="I50" s="11"/>
      <c r="J50" s="12">
        <f t="shared" ref="J50:K56" si="16">D50</f>
        <v>24.97</v>
      </c>
      <c r="K50" s="12">
        <f t="shared" si="16"/>
        <v>20.48</v>
      </c>
    </row>
    <row r="51" spans="1:11" x14ac:dyDescent="0.25">
      <c r="A51" s="7" t="s">
        <v>41</v>
      </c>
      <c r="B51" s="8" t="s">
        <v>90</v>
      </c>
      <c r="C51" s="9" t="s">
        <v>69</v>
      </c>
      <c r="D51" s="10">
        <v>29.96</v>
      </c>
      <c r="E51" s="11">
        <v>23.81</v>
      </c>
      <c r="F51" s="11"/>
      <c r="G51" s="11"/>
      <c r="H51" s="11"/>
      <c r="I51" s="11"/>
      <c r="J51" s="12">
        <f t="shared" si="16"/>
        <v>29.96</v>
      </c>
      <c r="K51" s="12">
        <f t="shared" si="16"/>
        <v>23.81</v>
      </c>
    </row>
    <row r="52" spans="1:11" x14ac:dyDescent="0.25">
      <c r="A52" s="7" t="s">
        <v>42</v>
      </c>
      <c r="B52" s="8" t="s">
        <v>91</v>
      </c>
      <c r="C52" s="9" t="s">
        <v>69</v>
      </c>
      <c r="D52" s="10">
        <v>29.96</v>
      </c>
      <c r="E52" s="11">
        <v>23.81</v>
      </c>
      <c r="F52" s="11"/>
      <c r="G52" s="11"/>
      <c r="H52" s="11"/>
      <c r="I52" s="11"/>
      <c r="J52" s="12">
        <f t="shared" si="16"/>
        <v>29.96</v>
      </c>
      <c r="K52" s="12">
        <f t="shared" si="16"/>
        <v>23.81</v>
      </c>
    </row>
    <row r="53" spans="1:11" x14ac:dyDescent="0.25">
      <c r="A53" s="7" t="s">
        <v>43</v>
      </c>
      <c r="B53" s="8" t="s">
        <v>92</v>
      </c>
      <c r="C53" s="9" t="s">
        <v>69</v>
      </c>
      <c r="D53" s="10">
        <v>29.96</v>
      </c>
      <c r="E53" s="11">
        <v>23.81</v>
      </c>
      <c r="F53" s="11"/>
      <c r="G53" s="11"/>
      <c r="H53" s="11"/>
      <c r="I53" s="11"/>
      <c r="J53" s="12">
        <f t="shared" si="16"/>
        <v>29.96</v>
      </c>
      <c r="K53" s="12">
        <f t="shared" si="16"/>
        <v>23.81</v>
      </c>
    </row>
    <row r="54" spans="1:11" x14ac:dyDescent="0.25">
      <c r="A54" s="7" t="s">
        <v>44</v>
      </c>
      <c r="B54" s="8" t="s">
        <v>93</v>
      </c>
      <c r="C54" s="9" t="s">
        <v>69</v>
      </c>
      <c r="D54" s="10">
        <v>24.97</v>
      </c>
      <c r="E54" s="11">
        <v>22.7</v>
      </c>
      <c r="F54" s="11"/>
      <c r="G54" s="11"/>
      <c r="H54" s="11"/>
      <c r="I54" s="11"/>
      <c r="J54" s="12">
        <f t="shared" si="16"/>
        <v>24.97</v>
      </c>
      <c r="K54" s="12">
        <f t="shared" si="16"/>
        <v>22.7</v>
      </c>
    </row>
    <row r="55" spans="1:11" ht="36" x14ac:dyDescent="0.25">
      <c r="A55" s="7" t="s">
        <v>45</v>
      </c>
      <c r="B55" s="8" t="s">
        <v>94</v>
      </c>
      <c r="C55" s="9" t="s">
        <v>69</v>
      </c>
      <c r="D55" s="10">
        <v>29.96</v>
      </c>
      <c r="E55" s="11">
        <v>23.81</v>
      </c>
      <c r="F55" s="11"/>
      <c r="G55" s="11"/>
      <c r="H55" s="11"/>
      <c r="I55" s="11"/>
      <c r="J55" s="12">
        <f t="shared" si="16"/>
        <v>29.96</v>
      </c>
      <c r="K55" s="12">
        <f t="shared" si="16"/>
        <v>23.81</v>
      </c>
    </row>
    <row r="56" spans="1:11" ht="89.25" hidden="1" customHeight="1" x14ac:dyDescent="0.25">
      <c r="A56" s="7" t="s">
        <v>45</v>
      </c>
      <c r="B56" s="8" t="s">
        <v>46</v>
      </c>
      <c r="C56" s="9" t="s">
        <v>0</v>
      </c>
      <c r="D56" s="10">
        <v>49.94</v>
      </c>
      <c r="E56" s="11">
        <v>39.72</v>
      </c>
      <c r="F56" s="11"/>
      <c r="G56" s="11"/>
      <c r="H56" s="11"/>
      <c r="I56" s="11"/>
      <c r="J56" s="12">
        <f t="shared" si="16"/>
        <v>49.94</v>
      </c>
      <c r="K56" s="12">
        <f t="shared" si="16"/>
        <v>39.72</v>
      </c>
    </row>
  </sheetData>
  <mergeCells count="32">
    <mergeCell ref="B47:K47"/>
    <mergeCell ref="B11:K11"/>
    <mergeCell ref="B13:K13"/>
    <mergeCell ref="B15:K15"/>
    <mergeCell ref="B17:K17"/>
    <mergeCell ref="B19:K19"/>
    <mergeCell ref="B21:K21"/>
    <mergeCell ref="B23:K23"/>
    <mergeCell ref="B25:K25"/>
    <mergeCell ref="B43:K43"/>
    <mergeCell ref="B45:K45"/>
    <mergeCell ref="B27:K27"/>
    <mergeCell ref="B29:K29"/>
    <mergeCell ref="B31:K31"/>
    <mergeCell ref="B33:K33"/>
    <mergeCell ref="B35:K35"/>
    <mergeCell ref="B49:K49"/>
    <mergeCell ref="A5:K5"/>
    <mergeCell ref="A6:K6"/>
    <mergeCell ref="A8:A9"/>
    <mergeCell ref="B8:B9"/>
    <mergeCell ref="C8:C9"/>
    <mergeCell ref="D8:E8"/>
    <mergeCell ref="F8:F9"/>
    <mergeCell ref="G8:G9"/>
    <mergeCell ref="H8:H9"/>
    <mergeCell ref="I8:I9"/>
    <mergeCell ref="J8:K8"/>
    <mergeCell ref="A10:K10"/>
    <mergeCell ref="B37:K37"/>
    <mergeCell ref="B39:K39"/>
    <mergeCell ref="B41:K4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эдуард середа</dc:creator>
  <cp:lastModifiedBy>Mikhail Dulub</cp:lastModifiedBy>
  <cp:lastPrinted>2017-05-31T08:50:43Z</cp:lastPrinted>
  <dcterms:created xsi:type="dcterms:W3CDTF">2017-01-04T08:32:24Z</dcterms:created>
  <dcterms:modified xsi:type="dcterms:W3CDTF">2024-04-12T11:08:35Z</dcterms:modified>
</cp:coreProperties>
</file>