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K39" i="1" s="1"/>
  <c r="I35" i="1"/>
  <c r="K35" i="1" s="1"/>
  <c r="I34" i="1"/>
  <c r="J34" i="1" s="1"/>
  <c r="K33" i="1"/>
  <c r="J33" i="1"/>
  <c r="I33" i="1"/>
  <c r="J32" i="1"/>
  <c r="I32" i="1"/>
  <c r="K32" i="1" s="1"/>
  <c r="I31" i="1"/>
  <c r="K31" i="1" s="1"/>
  <c r="I30" i="1"/>
  <c r="J30" i="1" s="1"/>
  <c r="K29" i="1"/>
  <c r="J29" i="1"/>
  <c r="I29" i="1"/>
  <c r="J28" i="1"/>
  <c r="I28" i="1"/>
  <c r="K28" i="1" s="1"/>
  <c r="I27" i="1"/>
  <c r="K27" i="1" s="1"/>
  <c r="I26" i="1"/>
  <c r="J26" i="1" s="1"/>
  <c r="K25" i="1"/>
  <c r="J25" i="1"/>
  <c r="I25" i="1"/>
  <c r="J24" i="1"/>
  <c r="I24" i="1"/>
  <c r="K24" i="1" s="1"/>
  <c r="I23" i="1"/>
  <c r="K23" i="1" s="1"/>
  <c r="I21" i="1"/>
  <c r="K21" i="1" s="1"/>
  <c r="I20" i="1"/>
  <c r="J20" i="1" s="1"/>
  <c r="K19" i="1"/>
  <c r="I19" i="1"/>
  <c r="J19" i="1" s="1"/>
  <c r="K18" i="1"/>
  <c r="J18" i="1"/>
  <c r="I18" i="1"/>
  <c r="I17" i="1"/>
  <c r="K17" i="1" s="1"/>
  <c r="I16" i="1"/>
  <c r="J16" i="1" s="1"/>
  <c r="K15" i="1"/>
  <c r="I15" i="1"/>
  <c r="J15" i="1" s="1"/>
  <c r="J14" i="1"/>
  <c r="I14" i="1"/>
  <c r="K14" i="1" s="1"/>
  <c r="I12" i="1"/>
  <c r="K12" i="1" s="1"/>
  <c r="I11" i="1"/>
  <c r="K11" i="1" s="1"/>
  <c r="J39" i="1" l="1"/>
  <c r="K26" i="1"/>
  <c r="K30" i="1"/>
  <c r="K34" i="1"/>
  <c r="J23" i="1"/>
  <c r="J27" i="1"/>
  <c r="J31" i="1"/>
  <c r="J35" i="1"/>
  <c r="K16" i="1"/>
  <c r="K20" i="1"/>
  <c r="J17" i="1"/>
  <c r="J21" i="1"/>
  <c r="J12" i="1"/>
  <c r="J11" i="1"/>
</calcChain>
</file>

<file path=xl/sharedStrings.xml><?xml version="1.0" encoding="utf-8"?>
<sst xmlns="http://schemas.openxmlformats.org/spreadsheetml/2006/main" count="101" uniqueCount="81">
  <si>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</si>
  <si>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</si>
  <si>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</si>
  <si>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</si>
  <si>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</si>
  <si>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</si>
  <si>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</si>
  <si>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</si>
  <si>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2.1.</t>
  </si>
  <si>
    <t>исследование</t>
  </si>
  <si>
    <t>2.3.</t>
  </si>
  <si>
    <t>2.4.</t>
  </si>
  <si>
    <t>2.5.</t>
  </si>
  <si>
    <t>2.</t>
  </si>
  <si>
    <t>3.</t>
  </si>
  <si>
    <t>прием</t>
  </si>
  <si>
    <t>2.6.</t>
  </si>
  <si>
    <t>2.7.</t>
  </si>
  <si>
    <t>манипуляция</t>
  </si>
  <si>
    <t>3.3.</t>
  </si>
  <si>
    <t>3.7.</t>
  </si>
  <si>
    <t>3.8.</t>
  </si>
  <si>
    <t>3.9.</t>
  </si>
  <si>
    <t>3.10.</t>
  </si>
  <si>
    <t>3.13.</t>
  </si>
  <si>
    <t>3.14.</t>
  </si>
  <si>
    <t>3.18.</t>
  </si>
  <si>
    <t>2.2.</t>
  </si>
  <si>
    <t>2.11.</t>
  </si>
  <si>
    <t>3.2.</t>
  </si>
  <si>
    <t>операция</t>
  </si>
  <si>
    <t>3.6.</t>
  </si>
  <si>
    <t xml:space="preserve">Гинекологические манипуляции и процедуры </t>
  </si>
  <si>
    <t>Первичный прием врача-акушера-гинеколога</t>
  </si>
  <si>
    <t>Повторный прием врача-акушера-гинеколога</t>
  </si>
  <si>
    <t>Гинекологические манипуляции и процедуры</t>
  </si>
  <si>
    <t>Забор мазка на исследование</t>
  </si>
  <si>
    <t>Кольпоцитология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</si>
  <si>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</si>
  <si>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</si>
  <si>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</si>
  <si>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Кольпоскопия расширенная с цитологией</t>
  </si>
  <si>
    <t>Кардиотокограмма плода</t>
  </si>
  <si>
    <t>процедура</t>
  </si>
  <si>
    <t>Гинекологический массаж</t>
  </si>
  <si>
    <t>Гинекологические операции</t>
  </si>
  <si>
    <t>Диатермоэлектрокоагуляция</t>
  </si>
  <si>
    <t>Электроконизация шейки матки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</si>
  <si>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</si>
  <si>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</si>
  <si>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обезболиванием</t>
  </si>
  <si>
    <t>Раздельное диагностическое выскабливание и пункция брюшной полости через задний свод</t>
  </si>
  <si>
    <t>Аспирационная биопсия из полости матки</t>
  </si>
  <si>
    <t>3.12.</t>
  </si>
  <si>
    <t>Биопсия шейки матки (ножевая)</t>
  </si>
  <si>
    <t>Биопсия шейки матки и раздельное диагностическое выскабливание</t>
  </si>
  <si>
    <t>Полипэктомия и раздельное диагностическое выскабливание</t>
  </si>
  <si>
    <t>Удаление внутриматочных средств и раздельное диагностическое выскабливание</t>
  </si>
  <si>
    <t>3.19.</t>
  </si>
  <si>
    <t>Медицинский аборт с обследованием и обезболиванием</t>
  </si>
  <si>
    <t>Гистероскопия с резекцией эндометрия с раздельным диагностическим выскабливанием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</si>
  <si>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</si>
  <si>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</si>
  <si>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</si>
  <si>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Дополнительно используемые материалы по желанию граждан:</t>
  </si>
  <si>
    <t>набор</t>
  </si>
  <si>
    <t>Лапароскопические операции</t>
  </si>
  <si>
    <t>4.2.</t>
  </si>
  <si>
    <t>Прижигание и пересечение маточных труб (стерилизация)</t>
  </si>
  <si>
    <r>
      <rPr>
        <b/>
        <i/>
        <sz val="10"/>
        <rFont val="Times New Roman"/>
        <family val="1"/>
        <charset val="204"/>
      </rPr>
      <t xml:space="preserve">Примечание: </t>
    </r>
    <r>
      <rPr>
        <i/>
        <sz val="10"/>
        <rFont val="Times New Roman"/>
        <family val="1"/>
        <charset val="204"/>
      </rPr>
      <t>Стоимость материалов оплачивается дополнительно.</t>
    </r>
  </si>
  <si>
    <t>Набор гинекологический "Юнона" тип 1</t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</si>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</sst>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8" fillId="2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15" fillId="2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5" workbookViewId="0">
      <selection activeCell="U23" sqref="U23"/>
    </sheetView>
  </sheetViews>
  <sheetFormatPr defaultRowHeight="15" x14ac:dyDescent="0.25"/>
  <cols>
    <col min="1" max="1" width="5.5703125" customWidth="1"/>
    <col min="2" max="2" width="42.710937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6" customFormat="1" ht="14.25" hidden="1" x14ac:dyDescent="0.2">
      <c r="A1" s="3"/>
      <c r="B1" s="3"/>
      <c r="C1" s="4"/>
      <c r="D1" s="4"/>
      <c r="F1" s="4"/>
      <c r="G1" s="5" t="s">
        <v>61</v>
      </c>
      <c r="H1" s="4"/>
    </row>
    <row r="2" spans="1:11" s="6" customFormat="1" ht="14.25" hidden="1" x14ac:dyDescent="0.2">
      <c r="A2" s="3"/>
      <c r="B2" s="3"/>
      <c r="C2" s="4"/>
      <c r="D2" s="4"/>
      <c r="F2" s="4"/>
      <c r="G2" s="5" t="s">
        <v>62</v>
      </c>
      <c r="H2" s="4"/>
    </row>
    <row r="3" spans="1:11" s="6" customFormat="1" ht="24.75" hidden="1" customHeight="1" x14ac:dyDescent="0.2">
      <c r="A3" s="3"/>
      <c r="B3" s="3"/>
      <c r="C3" s="4"/>
      <c r="D3" s="4"/>
      <c r="F3" s="4"/>
      <c r="G3" s="5" t="s">
        <v>63</v>
      </c>
      <c r="H3" s="4"/>
    </row>
    <row r="4" spans="1:11" s="6" customFormat="1" ht="14.25" hidden="1" x14ac:dyDescent="0.2">
      <c r="A4" s="3"/>
      <c r="B4" s="3"/>
      <c r="C4" s="4"/>
      <c r="D4" s="4"/>
      <c r="F4" s="4"/>
      <c r="G4" s="7" t="s">
        <v>71</v>
      </c>
      <c r="H4" s="4"/>
    </row>
    <row r="5" spans="1:11" s="6" customFormat="1" ht="17.25" x14ac:dyDescent="0.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6" customFormat="1" ht="35.25" customHeight="1" x14ac:dyDescent="0.2">
      <c r="A6" s="24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7.75" customHeight="1" thickBot="1" x14ac:dyDescent="0.3">
      <c r="A7" s="27"/>
      <c r="B7" s="27"/>
      <c r="C7" s="27"/>
      <c r="D7" s="27"/>
      <c r="E7" s="27"/>
      <c r="F7" s="27"/>
      <c r="G7" s="27"/>
      <c r="H7" s="27"/>
    </row>
    <row r="8" spans="1:11" ht="30" customHeight="1" x14ac:dyDescent="0.25">
      <c r="A8" s="25" t="s">
        <v>1</v>
      </c>
      <c r="B8" s="28" t="s">
        <v>2</v>
      </c>
      <c r="C8" s="29" t="s">
        <v>3</v>
      </c>
      <c r="D8" s="29" t="s">
        <v>73</v>
      </c>
      <c r="E8" s="29"/>
      <c r="F8" s="30" t="s">
        <v>74</v>
      </c>
      <c r="G8" s="30" t="s">
        <v>75</v>
      </c>
      <c r="H8" s="30" t="s">
        <v>76</v>
      </c>
      <c r="I8" s="30" t="s">
        <v>77</v>
      </c>
      <c r="J8" s="31" t="s">
        <v>4</v>
      </c>
      <c r="K8" s="32"/>
    </row>
    <row r="9" spans="1:11" ht="24.75" thickBot="1" x14ac:dyDescent="0.3">
      <c r="A9" s="26"/>
      <c r="B9" s="33"/>
      <c r="C9" s="34"/>
      <c r="D9" s="35" t="s">
        <v>78</v>
      </c>
      <c r="E9" s="36" t="s">
        <v>79</v>
      </c>
      <c r="F9" s="37"/>
      <c r="G9" s="37"/>
      <c r="H9" s="37"/>
      <c r="I9" s="37"/>
      <c r="J9" s="38" t="s">
        <v>5</v>
      </c>
      <c r="K9" s="39" t="s">
        <v>80</v>
      </c>
    </row>
    <row r="10" spans="1:11" ht="15.75" customHeight="1" x14ac:dyDescent="0.25">
      <c r="A10" s="47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x14ac:dyDescent="0.25">
      <c r="A11" s="8" t="s">
        <v>6</v>
      </c>
      <c r="B11" s="9" t="s">
        <v>33</v>
      </c>
      <c r="C11" s="10" t="s">
        <v>15</v>
      </c>
      <c r="D11" s="40">
        <v>29.3</v>
      </c>
      <c r="E11" s="41">
        <v>22.75</v>
      </c>
      <c r="F11" s="41">
        <v>1.04</v>
      </c>
      <c r="G11" s="41">
        <v>0.1</v>
      </c>
      <c r="H11" s="41"/>
      <c r="I11" s="41">
        <f>F11+G11</f>
        <v>1.1400000000000001</v>
      </c>
      <c r="J11" s="42">
        <f>I11+D11</f>
        <v>30.44</v>
      </c>
      <c r="K11" s="42">
        <f>I11+E11</f>
        <v>23.89</v>
      </c>
    </row>
    <row r="12" spans="1:11" x14ac:dyDescent="0.25">
      <c r="A12" s="8" t="s">
        <v>7</v>
      </c>
      <c r="B12" s="9" t="s">
        <v>34</v>
      </c>
      <c r="C12" s="10" t="s">
        <v>15</v>
      </c>
      <c r="D12" s="40">
        <v>19.53</v>
      </c>
      <c r="E12" s="41">
        <v>15.16</v>
      </c>
      <c r="F12" s="41">
        <v>1.04</v>
      </c>
      <c r="G12" s="41">
        <v>0.1</v>
      </c>
      <c r="H12" s="41"/>
      <c r="I12" s="41">
        <f>F12+G12</f>
        <v>1.1400000000000001</v>
      </c>
      <c r="J12" s="42">
        <f>I12+D12</f>
        <v>20.67</v>
      </c>
      <c r="K12" s="42">
        <f>I12+E12</f>
        <v>16.3</v>
      </c>
    </row>
    <row r="13" spans="1:11" x14ac:dyDescent="0.25">
      <c r="A13" s="8" t="s">
        <v>13</v>
      </c>
      <c r="B13" s="20" t="s">
        <v>35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8" t="s">
        <v>8</v>
      </c>
      <c r="B14" s="1" t="s">
        <v>36</v>
      </c>
      <c r="C14" s="10" t="s">
        <v>18</v>
      </c>
      <c r="D14" s="43">
        <v>6.39</v>
      </c>
      <c r="E14" s="41">
        <v>1.69</v>
      </c>
      <c r="F14" s="41">
        <v>0.39</v>
      </c>
      <c r="G14" s="41">
        <v>0.04</v>
      </c>
      <c r="H14" s="41"/>
      <c r="I14" s="41">
        <f t="shared" ref="I14:I20" si="0">F14+G14</f>
        <v>0.43</v>
      </c>
      <c r="J14" s="44">
        <f>I14+D14</f>
        <v>6.8199999999999994</v>
      </c>
      <c r="K14" s="42">
        <f>I14+E14</f>
        <v>2.12</v>
      </c>
    </row>
    <row r="15" spans="1:11" x14ac:dyDescent="0.25">
      <c r="A15" s="8" t="s">
        <v>27</v>
      </c>
      <c r="B15" s="1" t="s">
        <v>37</v>
      </c>
      <c r="C15" s="10" t="s">
        <v>18</v>
      </c>
      <c r="D15" s="43">
        <v>6.39</v>
      </c>
      <c r="E15" s="41">
        <v>1.69</v>
      </c>
      <c r="F15" s="41">
        <v>0.99</v>
      </c>
      <c r="G15" s="41">
        <v>0.1</v>
      </c>
      <c r="H15" s="41"/>
      <c r="I15" s="41">
        <f t="shared" si="0"/>
        <v>1.0900000000000001</v>
      </c>
      <c r="J15" s="44">
        <f t="shared" ref="J15:J21" si="1">I15+D15</f>
        <v>7.4799999999999995</v>
      </c>
      <c r="K15" s="42">
        <f t="shared" ref="K15:K21" si="2">I15+E15</f>
        <v>2.7800000000000002</v>
      </c>
    </row>
    <row r="16" spans="1:11" x14ac:dyDescent="0.25">
      <c r="A16" s="13" t="s">
        <v>10</v>
      </c>
      <c r="B16" s="15" t="s">
        <v>38</v>
      </c>
      <c r="C16" s="10" t="s">
        <v>9</v>
      </c>
      <c r="D16" s="40">
        <v>25.26</v>
      </c>
      <c r="E16" s="41">
        <v>14.74</v>
      </c>
      <c r="F16" s="41">
        <v>1.01</v>
      </c>
      <c r="G16" s="41">
        <v>0.1</v>
      </c>
      <c r="H16" s="41"/>
      <c r="I16" s="41">
        <f t="shared" si="0"/>
        <v>1.1100000000000001</v>
      </c>
      <c r="J16" s="44">
        <f t="shared" si="1"/>
        <v>26.37</v>
      </c>
      <c r="K16" s="42">
        <f t="shared" si="2"/>
        <v>15.85</v>
      </c>
    </row>
    <row r="17" spans="1:11" ht="38.25" x14ac:dyDescent="0.25">
      <c r="A17" s="13" t="s">
        <v>11</v>
      </c>
      <c r="B17" s="15" t="s">
        <v>39</v>
      </c>
      <c r="C17" s="10" t="s">
        <v>9</v>
      </c>
      <c r="D17" s="40">
        <v>50.38</v>
      </c>
      <c r="E17" s="41">
        <v>30.33</v>
      </c>
      <c r="F17" s="41">
        <v>2.68</v>
      </c>
      <c r="G17" s="41">
        <v>0.27</v>
      </c>
      <c r="H17" s="41"/>
      <c r="I17" s="41">
        <f t="shared" si="0"/>
        <v>2.95</v>
      </c>
      <c r="J17" s="44">
        <f t="shared" si="1"/>
        <v>53.330000000000005</v>
      </c>
      <c r="K17" s="42">
        <f t="shared" si="2"/>
        <v>33.28</v>
      </c>
    </row>
    <row r="18" spans="1:11" ht="25.5" x14ac:dyDescent="0.25">
      <c r="A18" s="13" t="s">
        <v>12</v>
      </c>
      <c r="B18" s="15" t="s">
        <v>40</v>
      </c>
      <c r="C18" s="10" t="s">
        <v>9</v>
      </c>
      <c r="D18" s="40">
        <v>23.61</v>
      </c>
      <c r="E18" s="41">
        <v>22.1</v>
      </c>
      <c r="F18" s="41">
        <v>2.68</v>
      </c>
      <c r="G18" s="41">
        <v>0.27</v>
      </c>
      <c r="H18" s="41"/>
      <c r="I18" s="41">
        <f t="shared" si="0"/>
        <v>2.95</v>
      </c>
      <c r="J18" s="44">
        <f t="shared" si="1"/>
        <v>26.56</v>
      </c>
      <c r="K18" s="42">
        <f t="shared" si="2"/>
        <v>25.05</v>
      </c>
    </row>
    <row r="19" spans="1:11" x14ac:dyDescent="0.25">
      <c r="A19" s="13" t="s">
        <v>16</v>
      </c>
      <c r="B19" s="15" t="s">
        <v>41</v>
      </c>
      <c r="C19" s="10" t="s">
        <v>9</v>
      </c>
      <c r="D19" s="40">
        <v>30.6</v>
      </c>
      <c r="E19" s="41">
        <v>14.74</v>
      </c>
      <c r="F19" s="41">
        <v>1.1200000000000001</v>
      </c>
      <c r="G19" s="41">
        <v>0.11</v>
      </c>
      <c r="H19" s="41"/>
      <c r="I19" s="41">
        <f t="shared" si="0"/>
        <v>1.2300000000000002</v>
      </c>
      <c r="J19" s="44">
        <f t="shared" si="1"/>
        <v>31.830000000000002</v>
      </c>
      <c r="K19" s="42">
        <f t="shared" si="2"/>
        <v>15.97</v>
      </c>
    </row>
    <row r="20" spans="1:11" x14ac:dyDescent="0.25">
      <c r="A20" s="13" t="s">
        <v>17</v>
      </c>
      <c r="B20" s="1" t="s">
        <v>42</v>
      </c>
      <c r="C20" s="10" t="s">
        <v>9</v>
      </c>
      <c r="D20" s="40">
        <v>15.98</v>
      </c>
      <c r="E20" s="41">
        <v>4.53</v>
      </c>
      <c r="F20" s="41">
        <v>1.0900000000000001</v>
      </c>
      <c r="G20" s="41">
        <v>0.11</v>
      </c>
      <c r="H20" s="41"/>
      <c r="I20" s="41">
        <f t="shared" si="0"/>
        <v>1.2000000000000002</v>
      </c>
      <c r="J20" s="44">
        <f t="shared" si="1"/>
        <v>17.18</v>
      </c>
      <c r="K20" s="42">
        <f t="shared" si="2"/>
        <v>5.73</v>
      </c>
    </row>
    <row r="21" spans="1:11" x14ac:dyDescent="0.25">
      <c r="A21" s="13" t="s">
        <v>28</v>
      </c>
      <c r="B21" s="15" t="s">
        <v>44</v>
      </c>
      <c r="C21" s="10" t="s">
        <v>43</v>
      </c>
      <c r="D21" s="40">
        <v>15.62</v>
      </c>
      <c r="E21" s="41">
        <v>8.7899999999999991</v>
      </c>
      <c r="F21" s="41">
        <v>0.98</v>
      </c>
      <c r="G21" s="41">
        <v>0.1</v>
      </c>
      <c r="H21" s="41"/>
      <c r="I21" s="41">
        <f>F21+G21</f>
        <v>1.08</v>
      </c>
      <c r="J21" s="44">
        <f t="shared" si="1"/>
        <v>16.7</v>
      </c>
      <c r="K21" s="42">
        <f t="shared" si="2"/>
        <v>9.8699999999999992</v>
      </c>
    </row>
    <row r="22" spans="1:11" x14ac:dyDescent="0.25">
      <c r="A22" s="17" t="s">
        <v>14</v>
      </c>
      <c r="B22" s="20" t="s">
        <v>45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8" t="s">
        <v>29</v>
      </c>
      <c r="B23" s="16" t="s">
        <v>46</v>
      </c>
      <c r="C23" s="10" t="s">
        <v>30</v>
      </c>
      <c r="D23" s="43">
        <v>50.62</v>
      </c>
      <c r="E23" s="45">
        <v>24.67</v>
      </c>
      <c r="F23" s="45">
        <v>2.29</v>
      </c>
      <c r="G23" s="45">
        <v>0.23</v>
      </c>
      <c r="H23" s="45"/>
      <c r="I23" s="41">
        <f t="shared" ref="I23:I35" si="3">F23+G23</f>
        <v>2.52</v>
      </c>
      <c r="J23" s="42">
        <f>I23+D23</f>
        <v>53.14</v>
      </c>
      <c r="K23" s="42">
        <f>I23+E23</f>
        <v>27.19</v>
      </c>
    </row>
    <row r="24" spans="1:11" x14ac:dyDescent="0.25">
      <c r="A24" s="8" t="s">
        <v>19</v>
      </c>
      <c r="B24" s="16" t="s">
        <v>47</v>
      </c>
      <c r="C24" s="10" t="s">
        <v>30</v>
      </c>
      <c r="D24" s="43">
        <v>62.8</v>
      </c>
      <c r="E24" s="45">
        <v>30.59</v>
      </c>
      <c r="F24" s="45">
        <v>2.48</v>
      </c>
      <c r="G24" s="45">
        <v>0.25</v>
      </c>
      <c r="H24" s="45"/>
      <c r="I24" s="41">
        <f t="shared" si="3"/>
        <v>2.73</v>
      </c>
      <c r="J24" s="42">
        <f t="shared" ref="J24:J35" si="4">I24+D24</f>
        <v>65.53</v>
      </c>
      <c r="K24" s="42">
        <f t="shared" ref="K24:K35" si="5">I24+E24</f>
        <v>33.32</v>
      </c>
    </row>
    <row r="25" spans="1:11" ht="15" customHeight="1" x14ac:dyDescent="0.25">
      <c r="A25" s="13" t="s">
        <v>31</v>
      </c>
      <c r="B25" s="15" t="s">
        <v>48</v>
      </c>
      <c r="C25" s="10" t="s">
        <v>30</v>
      </c>
      <c r="D25" s="40">
        <v>23.32</v>
      </c>
      <c r="E25" s="41">
        <v>11.05</v>
      </c>
      <c r="F25" s="41">
        <v>2.66</v>
      </c>
      <c r="G25" s="41">
        <v>0.27</v>
      </c>
      <c r="H25" s="41"/>
      <c r="I25" s="41">
        <f t="shared" si="3"/>
        <v>2.93</v>
      </c>
      <c r="J25" s="42">
        <f t="shared" si="4"/>
        <v>26.25</v>
      </c>
      <c r="K25" s="42">
        <f t="shared" si="5"/>
        <v>13.98</v>
      </c>
    </row>
    <row r="26" spans="1:11" ht="25.5" x14ac:dyDescent="0.25">
      <c r="A26" s="13" t="s">
        <v>20</v>
      </c>
      <c r="B26" s="15" t="s">
        <v>49</v>
      </c>
      <c r="C26" s="10" t="s">
        <v>30</v>
      </c>
      <c r="D26" s="40">
        <v>23.32</v>
      </c>
      <c r="E26" s="41">
        <v>11.05</v>
      </c>
      <c r="F26" s="41">
        <v>1.22</v>
      </c>
      <c r="G26" s="41">
        <v>0.12</v>
      </c>
      <c r="H26" s="41"/>
      <c r="I26" s="41">
        <f t="shared" si="3"/>
        <v>1.3399999999999999</v>
      </c>
      <c r="J26" s="42">
        <f t="shared" si="4"/>
        <v>24.66</v>
      </c>
      <c r="K26" s="42">
        <f t="shared" si="5"/>
        <v>12.39</v>
      </c>
    </row>
    <row r="27" spans="1:11" x14ac:dyDescent="0.25">
      <c r="A27" s="13" t="s">
        <v>21</v>
      </c>
      <c r="B27" s="15" t="s">
        <v>50</v>
      </c>
      <c r="C27" s="10" t="s">
        <v>30</v>
      </c>
      <c r="D27" s="40">
        <v>67.03</v>
      </c>
      <c r="E27" s="41">
        <v>14.74</v>
      </c>
      <c r="F27" s="41">
        <v>5.19</v>
      </c>
      <c r="G27" s="41">
        <v>0.52</v>
      </c>
      <c r="H27" s="41"/>
      <c r="I27" s="41">
        <f t="shared" si="3"/>
        <v>5.7100000000000009</v>
      </c>
      <c r="J27" s="42">
        <f t="shared" si="4"/>
        <v>72.740000000000009</v>
      </c>
      <c r="K27" s="42">
        <f t="shared" si="5"/>
        <v>20.450000000000003</v>
      </c>
    </row>
    <row r="28" spans="1:11" ht="26.25" x14ac:dyDescent="0.25">
      <c r="A28" s="18" t="s">
        <v>22</v>
      </c>
      <c r="B28" s="16" t="s">
        <v>51</v>
      </c>
      <c r="C28" s="10" t="s">
        <v>30</v>
      </c>
      <c r="D28" s="40">
        <v>83.31</v>
      </c>
      <c r="E28" s="41">
        <v>41.4</v>
      </c>
      <c r="F28" s="41">
        <v>5.82</v>
      </c>
      <c r="G28" s="41">
        <v>0.57999999999999996</v>
      </c>
      <c r="H28" s="41"/>
      <c r="I28" s="41">
        <f t="shared" si="3"/>
        <v>6.4</v>
      </c>
      <c r="J28" s="42">
        <f t="shared" si="4"/>
        <v>89.710000000000008</v>
      </c>
      <c r="K28" s="42">
        <f t="shared" si="5"/>
        <v>47.8</v>
      </c>
    </row>
    <row r="29" spans="1:11" x14ac:dyDescent="0.25">
      <c r="A29" s="18" t="s">
        <v>23</v>
      </c>
      <c r="B29" s="16" t="s">
        <v>52</v>
      </c>
      <c r="C29" s="10" t="s">
        <v>30</v>
      </c>
      <c r="D29" s="40">
        <v>20.43</v>
      </c>
      <c r="E29" s="41">
        <v>11.05</v>
      </c>
      <c r="F29" s="41">
        <v>6.62</v>
      </c>
      <c r="G29" s="41">
        <v>0.66</v>
      </c>
      <c r="H29" s="41"/>
      <c r="I29" s="41">
        <f t="shared" si="3"/>
        <v>7.28</v>
      </c>
      <c r="J29" s="42">
        <f t="shared" si="4"/>
        <v>27.71</v>
      </c>
      <c r="K29" s="42">
        <f t="shared" si="5"/>
        <v>18.330000000000002</v>
      </c>
    </row>
    <row r="30" spans="1:11" x14ac:dyDescent="0.25">
      <c r="A30" s="18" t="s">
        <v>53</v>
      </c>
      <c r="B30" s="16" t="s">
        <v>54</v>
      </c>
      <c r="C30" s="10" t="s">
        <v>30</v>
      </c>
      <c r="D30" s="40">
        <v>20.43</v>
      </c>
      <c r="E30" s="41">
        <v>11.05</v>
      </c>
      <c r="F30" s="41">
        <v>9.9600000000000009</v>
      </c>
      <c r="G30" s="41">
        <v>1</v>
      </c>
      <c r="H30" s="41"/>
      <c r="I30" s="41">
        <f t="shared" si="3"/>
        <v>10.96</v>
      </c>
      <c r="J30" s="42">
        <f t="shared" si="4"/>
        <v>31.39</v>
      </c>
      <c r="K30" s="42">
        <f t="shared" si="5"/>
        <v>22.01</v>
      </c>
    </row>
    <row r="31" spans="1:11" ht="26.25" x14ac:dyDescent="0.25">
      <c r="A31" s="18" t="s">
        <v>24</v>
      </c>
      <c r="B31" s="16" t="s">
        <v>55</v>
      </c>
      <c r="C31" s="10" t="s">
        <v>30</v>
      </c>
      <c r="D31" s="40">
        <v>93.47</v>
      </c>
      <c r="E31" s="41">
        <v>59.52</v>
      </c>
      <c r="F31" s="41">
        <v>6.94</v>
      </c>
      <c r="G31" s="41">
        <v>0.69</v>
      </c>
      <c r="H31" s="41"/>
      <c r="I31" s="41">
        <f t="shared" si="3"/>
        <v>7.6300000000000008</v>
      </c>
      <c r="J31" s="42">
        <f t="shared" si="4"/>
        <v>101.1</v>
      </c>
      <c r="K31" s="42">
        <f t="shared" si="5"/>
        <v>67.150000000000006</v>
      </c>
    </row>
    <row r="32" spans="1:11" ht="26.25" x14ac:dyDescent="0.25">
      <c r="A32" s="18" t="s">
        <v>25</v>
      </c>
      <c r="B32" s="16" t="s">
        <v>56</v>
      </c>
      <c r="C32" s="10" t="s">
        <v>30</v>
      </c>
      <c r="D32" s="40">
        <v>93.47</v>
      </c>
      <c r="E32" s="41">
        <v>59.52</v>
      </c>
      <c r="F32" s="41">
        <v>6.27</v>
      </c>
      <c r="G32" s="41">
        <v>0.63</v>
      </c>
      <c r="H32" s="41"/>
      <c r="I32" s="41">
        <f t="shared" si="3"/>
        <v>6.8999999999999995</v>
      </c>
      <c r="J32" s="42">
        <f t="shared" si="4"/>
        <v>100.37</v>
      </c>
      <c r="K32" s="42">
        <f t="shared" si="5"/>
        <v>66.42</v>
      </c>
    </row>
    <row r="33" spans="1:11" ht="26.25" x14ac:dyDescent="0.25">
      <c r="A33" s="18" t="s">
        <v>26</v>
      </c>
      <c r="B33" s="16" t="s">
        <v>57</v>
      </c>
      <c r="C33" s="10" t="s">
        <v>30</v>
      </c>
      <c r="D33" s="40">
        <v>103.13</v>
      </c>
      <c r="E33" s="41">
        <v>53.49</v>
      </c>
      <c r="F33" s="41">
        <v>6.94</v>
      </c>
      <c r="G33" s="41">
        <v>0.69</v>
      </c>
      <c r="H33" s="41"/>
      <c r="I33" s="41">
        <f t="shared" si="3"/>
        <v>7.6300000000000008</v>
      </c>
      <c r="J33" s="42">
        <f t="shared" si="4"/>
        <v>110.75999999999999</v>
      </c>
      <c r="K33" s="42">
        <f t="shared" si="5"/>
        <v>61.120000000000005</v>
      </c>
    </row>
    <row r="34" spans="1:11" ht="25.5" x14ac:dyDescent="0.25">
      <c r="A34" s="13" t="s">
        <v>58</v>
      </c>
      <c r="B34" s="15" t="s">
        <v>59</v>
      </c>
      <c r="C34" s="10" t="s">
        <v>30</v>
      </c>
      <c r="D34" s="40">
        <v>97.75</v>
      </c>
      <c r="E34" s="41">
        <v>41.43</v>
      </c>
      <c r="F34" s="41">
        <v>19.23</v>
      </c>
      <c r="G34" s="41">
        <v>1.92</v>
      </c>
      <c r="H34" s="41"/>
      <c r="I34" s="41">
        <f t="shared" si="3"/>
        <v>21.15</v>
      </c>
      <c r="J34" s="42">
        <f t="shared" si="4"/>
        <v>118.9</v>
      </c>
      <c r="K34" s="42">
        <f t="shared" si="5"/>
        <v>62.58</v>
      </c>
    </row>
    <row r="35" spans="1:11" ht="25.5" x14ac:dyDescent="0.25">
      <c r="A35" s="13" t="s">
        <v>6</v>
      </c>
      <c r="B35" s="15" t="s">
        <v>60</v>
      </c>
      <c r="C35" s="10" t="s">
        <v>30</v>
      </c>
      <c r="D35" s="40">
        <v>197.44</v>
      </c>
      <c r="E35" s="41">
        <v>95.42</v>
      </c>
      <c r="F35" s="41">
        <v>15.06</v>
      </c>
      <c r="G35" s="41">
        <v>1.51</v>
      </c>
      <c r="H35" s="41"/>
      <c r="I35" s="41">
        <f t="shared" si="3"/>
        <v>16.57</v>
      </c>
      <c r="J35" s="42">
        <f t="shared" si="4"/>
        <v>214.01</v>
      </c>
      <c r="K35" s="42">
        <f t="shared" si="5"/>
        <v>111.99000000000001</v>
      </c>
    </row>
    <row r="36" spans="1:11" ht="25.5" hidden="1" x14ac:dyDescent="0.25">
      <c r="A36" s="13"/>
      <c r="B36" s="19" t="s">
        <v>64</v>
      </c>
      <c r="C36" s="10"/>
      <c r="D36" s="2"/>
      <c r="E36" s="2"/>
      <c r="F36" s="11"/>
      <c r="G36" s="12"/>
      <c r="H36" s="12"/>
      <c r="I36" s="46"/>
      <c r="J36" s="46"/>
      <c r="K36" s="46"/>
    </row>
    <row r="37" spans="1:11" hidden="1" x14ac:dyDescent="0.25">
      <c r="A37" s="13"/>
      <c r="B37" s="15" t="s">
        <v>70</v>
      </c>
      <c r="C37" s="10" t="s">
        <v>65</v>
      </c>
      <c r="D37" s="2">
        <v>1.32</v>
      </c>
      <c r="E37" s="2"/>
      <c r="F37" s="11"/>
      <c r="G37" s="12">
        <v>1.66</v>
      </c>
      <c r="H37" s="12">
        <v>1.66</v>
      </c>
      <c r="I37" s="46"/>
      <c r="J37" s="46"/>
      <c r="K37" s="46"/>
    </row>
    <row r="38" spans="1:11" ht="15" customHeight="1" x14ac:dyDescent="0.25">
      <c r="A38" s="21" t="s">
        <v>66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25.5" x14ac:dyDescent="0.25">
      <c r="A39" s="13" t="s">
        <v>67</v>
      </c>
      <c r="B39" s="15" t="s">
        <v>68</v>
      </c>
      <c r="C39" s="10" t="s">
        <v>30</v>
      </c>
      <c r="D39" s="40">
        <v>133.59</v>
      </c>
      <c r="E39" s="41">
        <v>67.180000000000007</v>
      </c>
      <c r="F39" s="41">
        <v>33.090000000000003</v>
      </c>
      <c r="G39" s="41">
        <v>2.06</v>
      </c>
      <c r="H39" s="41">
        <v>2.5</v>
      </c>
      <c r="I39" s="41">
        <f>F39+G39+H39</f>
        <v>37.650000000000006</v>
      </c>
      <c r="J39" s="42">
        <f>D39+I39</f>
        <v>171.24</v>
      </c>
      <c r="K39" s="42">
        <f>E39+I39</f>
        <v>104.83000000000001</v>
      </c>
    </row>
    <row r="40" spans="1:11" ht="15.75" customHeight="1" x14ac:dyDescent="0.25">
      <c r="A40" s="14"/>
      <c r="B40" s="22" t="s">
        <v>69</v>
      </c>
      <c r="C40" s="22"/>
      <c r="D40" s="22"/>
      <c r="E40" s="22"/>
      <c r="F40" s="22"/>
      <c r="G40" s="22"/>
      <c r="H40" s="22"/>
      <c r="I40" s="22"/>
      <c r="J40" s="22"/>
      <c r="K40" s="22"/>
    </row>
  </sheetData>
  <mergeCells count="16">
    <mergeCell ref="H8:H9"/>
    <mergeCell ref="I8:I9"/>
    <mergeCell ref="J8:K8"/>
    <mergeCell ref="B40:K40"/>
    <mergeCell ref="A38:K38"/>
    <mergeCell ref="B22:K22"/>
    <mergeCell ref="B13:K13"/>
    <mergeCell ref="A10:K10"/>
    <mergeCell ref="A5:K5"/>
    <mergeCell ref="A6:K6"/>
    <mergeCell ref="A8:A9"/>
    <mergeCell ref="B8:B9"/>
    <mergeCell ref="C8:C9"/>
    <mergeCell ref="D8:E8"/>
    <mergeCell ref="F8:F9"/>
    <mergeCell ref="G8:G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2017-05-31T08:29:13Z</cp:lastPrinted>
  <dcterms:created xsi:type="dcterms:W3CDTF">2017-01-04T08:32:24Z</dcterms:created>
  <dcterms:modified xsi:type="dcterms:W3CDTF">2024-04-03T07:35:38Z</dcterms:modified>
</cp:coreProperties>
</file>