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tsiana\Documents\БелМед\Конкурс 2\Приложения\"/>
    </mc:Choice>
  </mc:AlternateContent>
  <bookViews>
    <workbookView xWindow="0" yWindow="0" windowWidth="20490" windowHeight="7530" activeTab="1"/>
  </bookViews>
  <sheets>
    <sheet name="Рабочий план_бюджет" sheetId="3" r:id="rId1"/>
    <sheet name="Образец" sheetId="7" r:id="rId2"/>
    <sheet name="Рабочий план (инструкция)" sheetId="4" state="hidden" r:id="rId3"/>
    <sheet name="Рабочий план (образец)" sheetId="5" state="hidden" r:id="rId4"/>
  </sheets>
  <definedNames>
    <definedName name="_xlnm.Print_Titles" localSheetId="1">Образец!#REF!</definedName>
    <definedName name="_xlnm.Print_Titles" localSheetId="2">'Рабочий план (инструкция)'!#REF!</definedName>
    <definedName name="_xlnm.Print_Titles" localSheetId="3">'Рабочий план (образец)'!#REF!</definedName>
    <definedName name="_xlnm.Print_Titles" localSheetId="0">'Рабочий план_бюджет'!#REF!</definedName>
    <definedName name="_xlnm.Print_Area" localSheetId="1">Образец!$A$1:$H$12</definedName>
    <definedName name="_xlnm.Print_Area" localSheetId="2">'Рабочий план (инструкция)'!$A$1:$I$20</definedName>
    <definedName name="_xlnm.Print_Area" localSheetId="3">'Рабочий план (образец)'!$A$1:$I$20</definedName>
    <definedName name="_xlnm.Print_Area" localSheetId="0">'Рабочий план_бюджет'!$A$1:$H$12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3" l="1"/>
  <c r="D37" i="3" l="1"/>
  <c r="E37" i="3"/>
  <c r="D33" i="3"/>
  <c r="E33" i="3"/>
  <c r="D28" i="3"/>
  <c r="E28" i="3"/>
  <c r="D24" i="3"/>
  <c r="E24" i="3"/>
  <c r="D19" i="3"/>
  <c r="E19" i="3"/>
  <c r="D15" i="3"/>
  <c r="E15" i="3"/>
  <c r="E67" i="7"/>
  <c r="F67" i="7"/>
  <c r="D67" i="7"/>
  <c r="D61" i="7"/>
  <c r="E61" i="7"/>
  <c r="F61" i="7"/>
  <c r="F39" i="7" l="1"/>
  <c r="E40" i="7"/>
  <c r="D40" i="7"/>
  <c r="F60" i="7" l="1"/>
  <c r="F59" i="7"/>
  <c r="D55" i="7"/>
  <c r="E55" i="7"/>
  <c r="D31" i="7" l="1"/>
  <c r="E31" i="7"/>
  <c r="F30" i="7" l="1"/>
  <c r="F29" i="7"/>
  <c r="F28" i="7"/>
  <c r="F27" i="7"/>
  <c r="F26" i="7"/>
  <c r="F31" i="7" l="1"/>
  <c r="D16" i="7"/>
  <c r="E16" i="7"/>
  <c r="F14" i="7"/>
  <c r="F15" i="7"/>
  <c r="D41" i="3" l="1"/>
  <c r="F38" i="3"/>
  <c r="F19" i="3"/>
  <c r="F15" i="3"/>
  <c r="F14" i="3"/>
  <c r="F27" i="3"/>
  <c r="E66" i="7" l="1"/>
  <c r="D66" i="7"/>
  <c r="D70" i="7" s="1"/>
  <c r="F65" i="7"/>
  <c r="F64" i="7"/>
  <c r="F63" i="7"/>
  <c r="F58" i="7"/>
  <c r="F57" i="7"/>
  <c r="F54" i="7"/>
  <c r="F53" i="7"/>
  <c r="F52" i="7"/>
  <c r="E49" i="7"/>
  <c r="D49" i="7"/>
  <c r="F48" i="7"/>
  <c r="F49" i="7" s="1"/>
  <c r="E46" i="7"/>
  <c r="D46" i="7"/>
  <c r="F45" i="7"/>
  <c r="E43" i="7"/>
  <c r="D43" i="7"/>
  <c r="F42" i="7"/>
  <c r="F43" i="7" s="1"/>
  <c r="F38" i="7"/>
  <c r="F37" i="7"/>
  <c r="F36" i="7"/>
  <c r="F35" i="7"/>
  <c r="F40" i="7" s="1"/>
  <c r="F34" i="7"/>
  <c r="E24" i="7"/>
  <c r="D24" i="7"/>
  <c r="F23" i="7"/>
  <c r="F22" i="7"/>
  <c r="F21" i="7"/>
  <c r="F20" i="7"/>
  <c r="F19" i="7"/>
  <c r="F18" i="7"/>
  <c r="F13" i="7"/>
  <c r="F16" i="7" s="1"/>
  <c r="F66" i="7" l="1"/>
  <c r="D71" i="7"/>
  <c r="F46" i="7"/>
  <c r="F55" i="7"/>
  <c r="F24" i="7"/>
  <c r="C70" i="7"/>
  <c r="C71" i="7" l="1"/>
  <c r="F36" i="3"/>
  <c r="F18" i="3"/>
  <c r="E38" i="3"/>
  <c r="D42" i="3" l="1"/>
  <c r="F32" i="3"/>
  <c r="F23" i="3" l="1"/>
  <c r="F31" i="3" l="1"/>
  <c r="F13" i="3"/>
  <c r="F26" i="3"/>
  <c r="F28" i="3" s="1"/>
  <c r="F33" i="3" l="1"/>
  <c r="F22" i="3" l="1"/>
  <c r="F24" i="3" l="1"/>
  <c r="F17" i="3"/>
  <c r="F35" i="3" l="1"/>
  <c r="F57" i="5" l="1"/>
  <c r="F56" i="5"/>
  <c r="F55" i="5"/>
  <c r="F54" i="5"/>
  <c r="F53" i="5"/>
  <c r="E49" i="5"/>
  <c r="D49" i="5"/>
  <c r="F48" i="5"/>
  <c r="F47" i="5"/>
  <c r="F46" i="5"/>
  <c r="F45" i="5"/>
  <c r="F44" i="5"/>
  <c r="F40" i="5"/>
  <c r="F39" i="5"/>
  <c r="F38" i="5"/>
  <c r="E36" i="5"/>
  <c r="D35" i="5"/>
  <c r="F35" i="5" s="1"/>
  <c r="D34" i="5"/>
  <c r="F34" i="5" s="1"/>
  <c r="F33" i="5"/>
  <c r="F32" i="5"/>
  <c r="F28" i="5"/>
  <c r="F27" i="5"/>
  <c r="E25" i="5"/>
  <c r="D25" i="5"/>
  <c r="F24" i="5"/>
  <c r="F23" i="5"/>
  <c r="F22" i="5"/>
  <c r="F21" i="5"/>
  <c r="C22" i="4"/>
  <c r="C23" i="4"/>
  <c r="C21" i="4"/>
  <c r="F25" i="5" l="1"/>
  <c r="F36" i="5"/>
  <c r="F49" i="5"/>
  <c r="D36" i="5"/>
  <c r="F58" i="5"/>
  <c r="E58" i="5"/>
  <c r="D58" i="5"/>
  <c r="F41" i="5"/>
  <c r="E41" i="5"/>
  <c r="D41" i="5"/>
  <c r="F29" i="5"/>
  <c r="E29" i="5"/>
  <c r="D29" i="5"/>
  <c r="F55" i="4"/>
  <c r="E55" i="4"/>
  <c r="D55" i="4"/>
  <c r="F46" i="4"/>
  <c r="E46" i="4"/>
  <c r="D46" i="4"/>
  <c r="F40" i="4"/>
  <c r="E40" i="4"/>
  <c r="D40" i="4"/>
  <c r="F35" i="4"/>
  <c r="E35" i="4"/>
  <c r="D35" i="4"/>
  <c r="F29" i="4"/>
  <c r="E29" i="4"/>
  <c r="D29" i="4"/>
  <c r="F24" i="4"/>
  <c r="E24" i="4"/>
  <c r="D24" i="4"/>
  <c r="F37" i="3"/>
  <c r="D38" i="3"/>
  <c r="C41" i="3" l="1"/>
  <c r="F59" i="5"/>
  <c r="D59" i="5"/>
  <c r="D62" i="5" s="1"/>
  <c r="F56" i="4"/>
  <c r="E56" i="4"/>
  <c r="E59" i="5"/>
  <c r="D56" i="4"/>
  <c r="C62" i="5" l="1"/>
  <c r="D63" i="5"/>
  <c r="D64" i="5" s="1"/>
  <c r="C63" i="5"/>
  <c r="D59" i="4"/>
  <c r="C59" i="4"/>
  <c r="C61" i="4" s="1"/>
  <c r="D60" i="4"/>
  <c r="C60" i="4"/>
  <c r="C64" i="5" l="1"/>
  <c r="D61" i="4"/>
</calcChain>
</file>

<file path=xl/sharedStrings.xml><?xml version="1.0" encoding="utf-8"?>
<sst xmlns="http://schemas.openxmlformats.org/spreadsheetml/2006/main" count="435" uniqueCount="360">
  <si>
    <r>
      <rPr>
        <b/>
        <sz val="10"/>
        <rFont val="Times New Roman"/>
        <family val="1"/>
        <charset val="204"/>
      </rPr>
      <t>1.</t>
    </r>
  </si>
  <si>
    <r>
      <rPr>
        <sz val="10"/>
        <rFont val="Times New Roman"/>
        <family val="1"/>
        <charset val="204"/>
      </rPr>
      <t>1.1.</t>
    </r>
  </si>
  <si>
    <r>
      <rPr>
        <b/>
        <sz val="10"/>
        <rFont val="Times New Roman"/>
        <family val="1"/>
        <charset val="204"/>
      </rPr>
      <t>2.</t>
    </r>
  </si>
  <si>
    <r>
      <rPr>
        <sz val="10"/>
        <rFont val="Times New Roman"/>
        <family val="1"/>
        <charset val="204"/>
      </rPr>
      <t>2.1.</t>
    </r>
  </si>
  <si>
    <r>
      <rPr>
        <sz val="10"/>
        <rFont val="Times New Roman"/>
        <family val="1"/>
        <charset val="204"/>
      </rPr>
      <t>2.2.</t>
    </r>
  </si>
  <si>
    <r>
      <rPr>
        <sz val="10"/>
        <rFont val="Times New Roman"/>
        <family val="1"/>
        <charset val="204"/>
      </rPr>
      <t>2.3.</t>
    </r>
  </si>
  <si>
    <r>
      <rPr>
        <sz val="10"/>
        <rFont val="Times New Roman"/>
        <family val="1"/>
        <charset val="204"/>
      </rPr>
      <t>2.4.</t>
    </r>
  </si>
  <si>
    <r>
      <rPr>
        <sz val="10"/>
        <rFont val="Times New Roman"/>
        <family val="1"/>
        <charset val="204"/>
      </rPr>
      <t>2.5.</t>
    </r>
  </si>
  <si>
    <r>
      <rPr>
        <sz val="10"/>
        <rFont val="Times New Roman"/>
        <family val="1"/>
        <charset val="204"/>
      </rPr>
      <t>2.6.</t>
    </r>
  </si>
  <si>
    <r>
      <rPr>
        <b/>
        <sz val="10"/>
        <rFont val="Times New Roman"/>
        <family val="1"/>
        <charset val="204"/>
      </rPr>
      <t>3.</t>
    </r>
  </si>
  <si>
    <r>
      <rPr>
        <sz val="10"/>
        <rFont val="Times New Roman"/>
        <family val="1"/>
        <charset val="204"/>
      </rPr>
      <t>3.1.</t>
    </r>
  </si>
  <si>
    <r>
      <rPr>
        <sz val="10"/>
        <rFont val="Times New Roman"/>
        <family val="1"/>
        <charset val="204"/>
      </rPr>
      <t>3.2.</t>
    </r>
  </si>
  <si>
    <r>
      <rPr>
        <b/>
        <sz val="10"/>
        <rFont val="Times New Roman"/>
        <family val="1"/>
        <charset val="204"/>
      </rPr>
      <t>4.</t>
    </r>
  </si>
  <si>
    <r>
      <rPr>
        <sz val="10"/>
        <rFont val="Times New Roman"/>
        <family val="1"/>
        <charset val="204"/>
      </rPr>
      <t>4.1.</t>
    </r>
  </si>
  <si>
    <t>Attachment 1/Приложение 1</t>
  </si>
  <si>
    <t>AGREED/СОГЛАСОВАНО</t>
  </si>
  <si>
    <t>AGREED/СОГЛАСОВАНО</t>
  </si>
  <si>
    <t>__________________________________________________</t>
  </si>
  <si>
    <t>_________________________________________________</t>
  </si>
  <si>
    <r>
      <rPr>
        <b/>
        <i/>
        <sz val="10"/>
        <color rgb="FFFF0000"/>
        <rFont val="Times New Roman"/>
        <charset val="204"/>
      </rPr>
      <t>ИНСТРУКЦИЯ ПО ЗАПОЛНЕНИЮ</t>
    </r>
    <r>
      <rPr>
        <i/>
        <sz val="10"/>
        <rFont val="Times New Roman"/>
        <charset val="204"/>
      </rPr>
      <t xml:space="preserve">
Рабочий план реализации местной инициативы должен быть заполнен в строгом соответствии с заявкой, поданной организацией на Конкурс, но с учетом рекомендаций уполномоченного персонала ПРООН по корректировке бюджета, программных мероприятий и сроков их реализации с целью наиболее эффективного использования средств для достижения ожидаемых результатов реализации инициативы.
Как Вы видите, рабочий план содержит английскую и русскую версии текста. Вам необходимо внести английскую версию текста только в те ячейки, где это указано в инструкции (ФИО и должность руководителя организации-грантополучателя). Остальной текст Вы вносите на русском языке (перевод на английский будет осуществлен уполномоченным персоналом ПРООН).
В верхней части формы заполнению подлежат только ячейки, выделенные желтым цветом. Далее Вы полностью заполняете таблицу. Инструкции по заполнению смотрите в соответствующих ячейках (выделены курсивом). Вам также доступен для ознакомления образец заполненного рабочего плана (см. лист "Рабочий план (образец)). 
В таблице укажите все мероприятия, запланированные для достижения задач местной инициативы, сроки их реализации, статьи расходов и суммы, результаты мероприятий и источники верификации достижения результатов. Источники верификации – это документы (включая договора, акты, ТН/ТТН,  платёжные поручения, программы мероприятий, списки участников, фотографии, вырезки или ссылки на публикации в СМИ, образцы продукции и прочее), фиксирующие и подтверждающие достижение ожидаемых краткосрочных результатов.
При необходимости Вы можете добавлять/удалять строки в таблице (в зависимости от количества задач, мероприятий и статей расходов). При этом важно сохранять исходный (используемый нами) формат ячеек и проверять правильность суммирующих формул по строкам "итого". 
При заполнении таблицы, в том числе при внесении цели, задач и названий мероприятий, указании ожидаемых результатов, учитывайте рекомендации регионального координатора проекта БЕЛМЕД, уполномоченного вносить корректировки в бюджет, программные мероприятия и сроки реализации заявки с целью наиболее эффективного использования средств для достижения ожидаемых результатов реализации инициативы.
Для получения консультаций обращайтесь, пожалуйста:
* к Виктору Ерошову, региональному координатору проекта БЕЛМЕД в Витебской области: 210015 Витебск, Проезд Гоголя 11, офис 212; тел: +375 212 61 48 80, +375 29 536 39 79, +375 29 647 94 79; viktar.yerashou@undp.org 
ИЛИ
* к Алёне Котляревской, региональному координатору проекта БЕЛМЕД в Могилевской области: 212022 Могилев, ул. Строителей 31, офис 10; тел.: +375 222 27 46 16, +375 222 40 08 19, +375 29 299 53 08; alena.katliareuskaya@undp.org
</t>
    </r>
  </si>
  <si>
    <t xml:space="preserve">Ekaterina Paniklova, UNDP Deputy Resident Representative in the Republic of Belarus/
</t>
  </si>
  <si>
    <t>Укажите ФИО и должность руководителя организации-грантополучателя на английском и русском языках.</t>
  </si>
  <si>
    <t>Екатерина Паниклова, Заместитель Постоянного Представителя ПРООН в Республике Беларусь</t>
  </si>
  <si>
    <t>Date/Дата</t>
  </si>
  <si>
    <t>Date/Дата</t>
  </si>
  <si>
    <t>Work Plan /Рабочий план</t>
  </si>
  <si>
    <t>Project Title/ Название проекта:</t>
  </si>
  <si>
    <t>Preventing Non-communicable Diseases, Promoting Healthy Lifestyle and Support to Modernization of the Health System in Belarus (BELMED) / Профилактика неинфекционных заболеваний, продвижение здорового образа жизни и поддержка модернизации системы здравоохранения в Республике Беларусь (БЕЛМЕД)</t>
  </si>
  <si>
    <t>Project ID/ Номер проекта:</t>
  </si>
  <si>
    <t xml:space="preserve">Local Initiative/ Местная инициатива:  </t>
  </si>
  <si>
    <t>Укажите название инициативы</t>
  </si>
  <si>
    <t>Implementation period/Период реализации:</t>
  </si>
  <si>
    <t>Укажите год(ы) реализации инициативы: 2017 или 2017-2018 гг., а также количество месяцев реализации: например, 18 месяцев (в зависимости от ее продолжительности).</t>
  </si>
  <si>
    <t>Target/Цель:</t>
  </si>
  <si>
    <t>Укажите цель реализации инициативы(в соответствии с п. 3.2 поданной на Конкурс заявки)</t>
  </si>
  <si>
    <t>Задача / Мероприятие</t>
  </si>
  <si>
    <t>Срок реализации</t>
  </si>
  <si>
    <t>Сумма</t>
  </si>
  <si>
    <t>Общая сумма, долл.США</t>
  </si>
  <si>
    <t>Ожидаемые результаты (количественные и качественные показатели)</t>
  </si>
  <si>
    <t>Источник верификации</t>
  </si>
  <si>
    <t>Финансирование ЕС, долл. США</t>
  </si>
  <si>
    <t>Софинансирование, долл. США</t>
  </si>
  <si>
    <r>
      <t xml:space="preserve">Задача I: </t>
    </r>
    <r>
      <rPr>
        <i/>
        <sz val="10"/>
        <rFont val="Times New Roman"/>
        <charset val="204"/>
      </rPr>
      <t>Укажите задачу I (в соответствии с п.3.2 заявки)</t>
    </r>
  </si>
  <si>
    <t>1.</t>
  </si>
  <si>
    <r>
      <t xml:space="preserve">Мероприятие 1. </t>
    </r>
    <r>
      <rPr>
        <i/>
        <sz val="10"/>
        <rFont val="Times New Roman"/>
        <charset val="204"/>
      </rPr>
      <t>Укажите название мероприятия 1.</t>
    </r>
  </si>
  <si>
    <t>Укажите месяц(ы) проведения мероприятия 1 (например, 1-ый или 3-4-ый месяц)</t>
  </si>
  <si>
    <t>Не заполняется</t>
  </si>
  <si>
    <t>Не заполняется</t>
  </si>
  <si>
    <t>Не заполняется</t>
  </si>
  <si>
    <r>
      <t xml:space="preserve">Результат: </t>
    </r>
    <r>
      <rPr>
        <i/>
        <sz val="10"/>
        <rFont val="Times New Roman"/>
        <charset val="204"/>
      </rPr>
      <t>Опишите результат(ы), ожидаемые после проведения мероприятия.</t>
    </r>
  </si>
  <si>
    <t>Укажите источник(и) верификации указанных ожидаемых результатов.</t>
  </si>
  <si>
    <t>1.1.</t>
  </si>
  <si>
    <t>Укажите первую статью расходов по мероприятию 1.</t>
  </si>
  <si>
    <t>Укажите в долл. США сумму расходов по статье, покрываемых из средств гранта</t>
  </si>
  <si>
    <t>Укажите в долл. США сумму расходов по статье, покрываемых за счет софинансирвоания</t>
  </si>
  <si>
    <t>Укажите в долл. США общую сумму расходов по статье (D21 + E21)</t>
  </si>
  <si>
    <t>1.2.</t>
  </si>
  <si>
    <t>Укажите вторую статью расходов по мероприятию 1.</t>
  </si>
  <si>
    <t>Укажите в долл. США сумму расходов по статье, покрываемых из средств гранта</t>
  </si>
  <si>
    <t>Укажите в долл. США сумму расходов по статье, покрываемых за счет софинансирвоания</t>
  </si>
  <si>
    <t>Укажите в долл. США общую сумму расходов по статье (D22 + E22)</t>
  </si>
  <si>
    <t>1.3.</t>
  </si>
  <si>
    <t>Укажите третью статью расходов по мероприятию 1.</t>
  </si>
  <si>
    <t>Укажите в долл. США сумму расходов по статье, покрываемых из средств гранта</t>
  </si>
  <si>
    <t>Укажите в долл. США сумму расходов по статье, покрываемых за счет софинансирвоания</t>
  </si>
  <si>
    <t>Укажите в долл. США общую сумму расходов по статье (D23 + E23)</t>
  </si>
  <si>
    <t>Мероприятие 1, итого:</t>
  </si>
  <si>
    <t>2.</t>
  </si>
  <si>
    <r>
      <t xml:space="preserve">Мероприятие 2. </t>
    </r>
    <r>
      <rPr>
        <i/>
        <sz val="10"/>
        <rFont val="Times New Roman"/>
        <charset val="204"/>
      </rPr>
      <t>По аналогии с мероприятием 1.</t>
    </r>
  </si>
  <si>
    <t xml:space="preserve">Результат: </t>
  </si>
  <si>
    <t>2.1.</t>
  </si>
  <si>
    <t>2.2.</t>
  </si>
  <si>
    <t>2.3.</t>
  </si>
  <si>
    <t>Мероприятие 2, итого:</t>
  </si>
  <si>
    <r>
      <t xml:space="preserve">Задача II: </t>
    </r>
    <r>
      <rPr>
        <i/>
        <sz val="10"/>
        <rFont val="Times New Roman"/>
        <charset val="204"/>
      </rPr>
      <t>Укажите задачу II (в соответствии с п.3.2 заявки)</t>
    </r>
  </si>
  <si>
    <t>3.</t>
  </si>
  <si>
    <r>
      <t xml:space="preserve">Мероприятие 3. </t>
    </r>
    <r>
      <rPr>
        <i/>
        <sz val="10"/>
        <rFont val="Times New Roman"/>
        <charset val="204"/>
      </rPr>
      <t>По аналогии с мероприятием 1.</t>
    </r>
  </si>
  <si>
    <t xml:space="preserve">Результат: </t>
  </si>
  <si>
    <t>3.1.</t>
  </si>
  <si>
    <t>3.2.</t>
  </si>
  <si>
    <t>3.3.</t>
  </si>
  <si>
    <t>Мероприятие 3, итого:</t>
  </si>
  <si>
    <r>
      <t xml:space="preserve">Мероприятие 4. </t>
    </r>
    <r>
      <rPr>
        <i/>
        <sz val="10"/>
        <rFont val="Times New Roman"/>
        <charset val="204"/>
      </rPr>
      <t>По аналогии с мероприятием 1.</t>
    </r>
  </si>
  <si>
    <t xml:space="preserve">Результат: </t>
  </si>
  <si>
    <t>4.1.</t>
  </si>
  <si>
    <t>4.2.</t>
  </si>
  <si>
    <t>4.3.</t>
  </si>
  <si>
    <t>Мероприятие 4, итого:</t>
  </si>
  <si>
    <r>
      <t xml:space="preserve">Задача III: </t>
    </r>
    <r>
      <rPr>
        <i/>
        <sz val="10"/>
        <rFont val="Times New Roman"/>
        <charset val="204"/>
      </rPr>
      <t>Укажите задачу III (в соответствии с п.3.2 заявки)</t>
    </r>
  </si>
  <si>
    <r>
      <t xml:space="preserve">Мероприятие 5. </t>
    </r>
    <r>
      <rPr>
        <i/>
        <sz val="10"/>
        <rFont val="Times New Roman"/>
        <charset val="204"/>
      </rPr>
      <t>По аналогии с мероприятием 1.</t>
    </r>
  </si>
  <si>
    <t xml:space="preserve">Результат: </t>
  </si>
  <si>
    <t>5.1.</t>
  </si>
  <si>
    <t>5.2.</t>
  </si>
  <si>
    <t>5.3.</t>
  </si>
  <si>
    <t>Мероприятие 5, итого:</t>
  </si>
  <si>
    <t>Администрирование инициативы</t>
  </si>
  <si>
    <r>
      <t xml:space="preserve">Административные расходы. </t>
    </r>
    <r>
      <rPr>
        <i/>
        <sz val="10"/>
        <rFont val="Times New Roman"/>
        <charset val="204"/>
      </rPr>
      <t>По аналогии с мероприятием 1.</t>
    </r>
  </si>
  <si>
    <t xml:space="preserve">Результат: </t>
  </si>
  <si>
    <t>6.1.</t>
  </si>
  <si>
    <t>6.2.</t>
  </si>
  <si>
    <t>6.3.</t>
  </si>
  <si>
    <t>6.4.</t>
  </si>
  <si>
    <t>6.5.</t>
  </si>
  <si>
    <t>Мероприятие 1, итого:</t>
  </si>
  <si>
    <t>Итого:</t>
  </si>
  <si>
    <t>% от общего бюджета</t>
  </si>
  <si>
    <t xml:space="preserve">   </t>
  </si>
  <si>
    <t>Итого финансирование ЕС:</t>
  </si>
  <si>
    <t>Итого софинансирование:</t>
  </si>
  <si>
    <t>Всего по бюджету:</t>
  </si>
  <si>
    <t>______________________________________________________</t>
  </si>
  <si>
    <t>______________________________________________________</t>
  </si>
  <si>
    <t>Yuliya Zhgun, UNDP Programme Associate/ 
Юлия Жгун, Старший программный сотрудник ПРООН</t>
  </si>
  <si>
    <t>Tatsiana Snitko, Coordinator of initiatives of the BELMED project/ 
Татьяна Снитко, Координатор инициатив проекта БЕЛМЕД</t>
  </si>
  <si>
    <t>Attachment 1/Приложение 1</t>
  </si>
  <si>
    <t>AGREED/СОГЛАСОВАНО</t>
  </si>
  <si>
    <t>AGREED/СОГЛАСОВАНО</t>
  </si>
  <si>
    <t>__________________________________________________</t>
  </si>
  <si>
    <t>_________________________________________________</t>
  </si>
  <si>
    <t xml:space="preserve">Ekaterina Paniklova, UNDP Deputy Resident Representative in the Republic of Belarus/
</t>
  </si>
  <si>
    <t>Fedor Fedorov, Belarusian Association of ECO Clubs, Chairman/ 
Фёдор Фёдоров, Директор Белорусской Ассоциации ЭКО-клубов</t>
  </si>
  <si>
    <t>Екатерина Паниклова, Заместитель Постоянного Представителя ПРООН в Республике Беларусь</t>
  </si>
  <si>
    <t>Date/Дата</t>
  </si>
  <si>
    <t>Date/Дата</t>
  </si>
  <si>
    <t>Work Plan /Рабочий план</t>
  </si>
  <si>
    <t>Project Title/ Название проекта:</t>
  </si>
  <si>
    <t>Preventing Non-communicable Diseases, Promoting Healthy Lifestyle and Support to Modernization of the Health System in Belarus (BELMED) / Профилактика неинфекционных заболеваний, продвижение здорового образа жизни и поддержка модернизации системы здравоохранения в Республике Беларусь (БЕЛМЕД)</t>
  </si>
  <si>
    <t>Project ID/ Номер проекта:</t>
  </si>
  <si>
    <t xml:space="preserve">Local Initiative/ Местная инициатива:  </t>
  </si>
  <si>
    <t>Сельскохозяйственные инновации</t>
  </si>
  <si>
    <t>Implementation period/ Период реализации:</t>
  </si>
  <si>
    <t>2017 г., 6 месяцев</t>
  </si>
  <si>
    <t>Target/Цель:</t>
  </si>
  <si>
    <t>Повысить эффективность выращивания зеленных культур в д. Красота посредством внедрения инновационных технологий, создания экспериментальных площадок и распространения лучших практик среди владельцев личных подсобных хозяйств (ЛПХ) и заинтересованных сторон.</t>
  </si>
  <si>
    <t>Задача / Мероприятие</t>
  </si>
  <si>
    <t>Срок реализации</t>
  </si>
  <si>
    <t>Сумма</t>
  </si>
  <si>
    <t>Общая сумма, долл.США</t>
  </si>
  <si>
    <t>Краткосрочные результаты (количественные и качественные показатели)</t>
  </si>
  <si>
    <t>Источник верификации</t>
  </si>
  <si>
    <t>Финансиро-вание ЕС, 
долл. США</t>
  </si>
  <si>
    <t>Софинанси-рование, долл. США</t>
  </si>
  <si>
    <t>Задача I: Повысить навыки частных хозяйств по выращиванию ранней зеленной продукции в д. Красота</t>
  </si>
  <si>
    <t>1.</t>
  </si>
  <si>
    <t>Мероприятие 1. Cеминар "Органическое земледелие" для владельцев личных подсобных хозяйств (1 день, 20 участников)</t>
  </si>
  <si>
    <t>2-ой месяц</t>
  </si>
  <si>
    <t>Не менее 20 владельцев личных подсобных хозяйств д. Красота получили знания об органическом земледелии на семинаре. Представлены 3 оригинальные технологии и сорта зеленных культур (более 30 видов лука, салата, шпината, укропа, ревеня, щавеля, петрушки, сельдерея, мангольда).</t>
  </si>
  <si>
    <t>Программа семинара, список участников, отзывы участников, отзывы эксперта-тренера, фотографии, копия презентации, копии публикаций в СМИ, договор с тренером.</t>
  </si>
  <si>
    <t>1.1.</t>
  </si>
  <si>
    <t>Аренда помещения</t>
  </si>
  <si>
    <t>1.2.</t>
  </si>
  <si>
    <t>Питание участников (кофе-пауза)</t>
  </si>
  <si>
    <t>1.3.</t>
  </si>
  <si>
    <t>Канцелярские товары</t>
  </si>
  <si>
    <t>1.4.</t>
  </si>
  <si>
    <t>Гонорар эксперта-тренера (включая отчисления в ФСЗН), 8 часов, 1 человек</t>
  </si>
  <si>
    <t>Мероприятие 1, итого:</t>
  </si>
  <si>
    <t>2.</t>
  </si>
  <si>
    <t>Мероприятие 2. Консультации экспертов по эко-маркировке зеленной продукции (16 часов, 2 эксперта)</t>
  </si>
  <si>
    <t>3-4-ый месяцы</t>
  </si>
  <si>
    <t>Двумя экспертами проведено не менее 16 часов консультаций по эко-маркировке зеленной продукции. Не менее 20 владельцев личных подсобных хозяйств д. Красота получили актуальную информацию о требованиях к эко-маркировке зеленной продукции.</t>
  </si>
  <si>
    <t>Договоры с экспертами, журнал учета консультаций, отзывы о полученных консультациях (результаты опроса).</t>
  </si>
  <si>
    <t>2.1.</t>
  </si>
  <si>
    <t>Аренда помещения</t>
  </si>
  <si>
    <t>2.2.</t>
  </si>
  <si>
    <t>Гонорар эксперта-консультанта (включая отчисления), 16 часов, 2 человека</t>
  </si>
  <si>
    <t>Мероприятие 2, итого:</t>
  </si>
  <si>
    <t>Задача II: Создать учебные экспериментальные площадки для практического обучения представителей частных хозяйств</t>
  </si>
  <si>
    <t>3.</t>
  </si>
  <si>
    <t>Мероприятие 3. Закладка опытных полей и зеленных участков у заинтересованных</t>
  </si>
  <si>
    <t>4-ый месяц</t>
  </si>
  <si>
    <t>Заложено 5 опытных полей до 0,5 га и 15 участков по 5 соток до 0,75 га с использованием закупленной техники (4 мотопомпы, 5 ручных сеялок с насадками) и под непосредственным контролем консультанта-растениевода.</t>
  </si>
  <si>
    <t>Договоры и ТТН на покупку техники, фото техики, фото с полей, список участников, документы на списание топлива, ведомости оплаты услуг растениевода, рабочих.</t>
  </si>
  <si>
    <t>3.1.</t>
  </si>
  <si>
    <t>Закладка 5 полей с участием эксперта-растениевода, волонтеров</t>
  </si>
  <si>
    <t>3.2.</t>
  </si>
  <si>
    <t>Закладка 15 зеленных участков с участием эксперта-растениевода, волонтеров</t>
  </si>
  <si>
    <t>3.3.</t>
  </si>
  <si>
    <t xml:space="preserve">Закупка 4 мотопомп </t>
  </si>
  <si>
    <t>3.4.</t>
  </si>
  <si>
    <t xml:space="preserve">Закупка 5 ручных сеялок с насадками </t>
  </si>
  <si>
    <t>Мероприятие 3, итого:</t>
  </si>
  <si>
    <t>Мероприятие 4. Создание Центра сельскохозяйственных инноваций</t>
  </si>
  <si>
    <t>3-6-ой месяцы</t>
  </si>
  <si>
    <t>Создан Центр сельскохозяйственных инноваций на базе предоставленного Ассоциацией помещения (адрес). Владельцы ЛПХ имеют доступ к консультационной информации и литературе по сельскому хозяйству не менее 2 раз в неделю. На базе Центра организовано не менее трёх выставок, на которых обобщены лучшие практики. Не менее 50 человек посетило Центр за 4 месяца.</t>
  </si>
  <si>
    <t>Договор на аренду помещения, журнал учета посещений, фото, оригинал-макеты буклетов, ТН/ТТН,  отзывы.</t>
  </si>
  <si>
    <t>4.1.</t>
  </si>
  <si>
    <t>Заказ и печать информационных  буклетов о лучших практиках (включая услуги дизайнера), 200 штук</t>
  </si>
  <si>
    <t>4.2.</t>
  </si>
  <si>
    <t>Закупка книг по овощеводству, не менее 15 штук</t>
  </si>
  <si>
    <t>4.3.</t>
  </si>
  <si>
    <t>Предоставление помещения под Центр сельскохозяйственных инноваций</t>
  </si>
  <si>
    <t>Мероприятие 4, итого:</t>
  </si>
  <si>
    <t>Задача III: Провести 1-й сельский фестиваль зеленных культур "Молодо-Зелено"</t>
  </si>
  <si>
    <t>Мероприятие 5. Организация и проведение местного фестиваля зеленных культур (1 день, 50 участников)</t>
  </si>
  <si>
    <t>6-ой месяц</t>
  </si>
  <si>
    <t>Не менее 100 человек (владельцы ЛПХ, представители местной власти, представители СМИ, жители 5 деревень) приняли участие в фестивале, обменялись опытом эффективного выращивания зеленных культур. Состоялся парад и выставка зеленных культур. Информация о фестивале и об инициативе размещена в СМИ (не менее 2-х видеосюжетов, не менее 3-х статей в местной и районной прессе, страница на сайте "website.by").</t>
  </si>
  <si>
    <t>Программа семинара, список участников, отзывы участников, фотографии, копии публикаций в СМИ, ссылки на публикации.</t>
  </si>
  <si>
    <t>5.1.</t>
  </si>
  <si>
    <t>Печать фотопродукции, изготовление таблички с логотипами ЕС-ПРООН</t>
  </si>
  <si>
    <t>5.2.</t>
  </si>
  <si>
    <t>Питание участников (2 кофе-паузы)</t>
  </si>
  <si>
    <t>5.3.</t>
  </si>
  <si>
    <t>Оформление места проведения фестиваля  (выкладка образцов продукции и раздаточных материалов)</t>
  </si>
  <si>
    <t>5.4.</t>
  </si>
  <si>
    <t>Выступление народных коллективов</t>
  </si>
  <si>
    <t>5.5.</t>
  </si>
  <si>
    <t>Заказ услуг средств массовой информации (видеосюжет, статьи, размещение информации на сайтах)</t>
  </si>
  <si>
    <t>Мероприятие 5, итого:</t>
  </si>
  <si>
    <t>Администрирование инициативы</t>
  </si>
  <si>
    <t>Административные расходы</t>
  </si>
  <si>
    <t>1-6-ой месяцы</t>
  </si>
  <si>
    <t>Обеспечено качественное администрирование инициативы. Все мероприятия выполнены в полном объеме и в срок.</t>
  </si>
  <si>
    <t>Договора и акты выполненных работ координатора, бухгалтера инициативы, договор аренды офиса, финансовый и тематический отчёты.</t>
  </si>
  <si>
    <t>6.1.</t>
  </si>
  <si>
    <t>Координатор инициативы (включая отчисления)</t>
  </si>
  <si>
    <t>6.2.</t>
  </si>
  <si>
    <t>Бухгалтер (включая отчисления)</t>
  </si>
  <si>
    <t>6.3.</t>
  </si>
  <si>
    <t>Аренда офисного помещения</t>
  </si>
  <si>
    <t>6.4.</t>
  </si>
  <si>
    <t>Канцелярские товары и расходные материалы</t>
  </si>
  <si>
    <t>6.5.</t>
  </si>
  <si>
    <t>Банковские услуги</t>
  </si>
  <si>
    <t>Мероприятие 1, итого:</t>
  </si>
  <si>
    <t>Итого:</t>
  </si>
  <si>
    <t>% от общего бюджета</t>
  </si>
  <si>
    <t xml:space="preserve">   </t>
  </si>
  <si>
    <t>Итого финансирование ЕС:</t>
  </si>
  <si>
    <t>Итого софинансирование:</t>
  </si>
  <si>
    <t>Всего по бюджету:</t>
  </si>
  <si>
    <t>______________________________________________________</t>
  </si>
  <si>
    <t>______________________________________________________</t>
  </si>
  <si>
    <t>Yuliya Zhgun, UNDP Programme Associate/ 
Юлия Жгун, Старший программный сотрудник ПРООН</t>
  </si>
  <si>
    <t>Tatsiana Snitko, Coordinator of initiatives of the BELMED project/ 
Татьяна Снитко, Координатор инициатив проекта БЕЛМЕД</t>
  </si>
  <si>
    <t>Рабочий план/бюджет инициативы</t>
  </si>
  <si>
    <t>Организация-заявитель:</t>
  </si>
  <si>
    <t>Финансирование ЕС, евро</t>
  </si>
  <si>
    <t>Софинансирование, евро</t>
  </si>
  <si>
    <t>Общая сумма, евро</t>
  </si>
  <si>
    <t>Срок реализации (месяцы)</t>
  </si>
  <si>
    <t>Мероприятие 1:</t>
  </si>
  <si>
    <t>Статья расходов:</t>
  </si>
  <si>
    <t>Мероприятие 2:</t>
  </si>
  <si>
    <t>Мероприятие 3:</t>
  </si>
  <si>
    <t>Мероприятие 4:</t>
  </si>
  <si>
    <t>Задача I:</t>
  </si>
  <si>
    <t xml:space="preserve">Задача II: </t>
  </si>
  <si>
    <t xml:space="preserve">Задача III: </t>
  </si>
  <si>
    <t>5.</t>
  </si>
  <si>
    <t>Мероприятие 5:</t>
  </si>
  <si>
    <t>6.</t>
  </si>
  <si>
    <t>Административные расходы , итого:</t>
  </si>
  <si>
    <t>% от запрашиваемой суммы</t>
  </si>
  <si>
    <t>Руководитель организации-заявителя:</t>
  </si>
  <si>
    <t>________________________ / _________________________ (ФИО)</t>
  </si>
  <si>
    <t>М.П.</t>
  </si>
  <si>
    <t>Дата: ___ / ___ / 2017 г.</t>
  </si>
  <si>
    <t xml:space="preserve">Название инициативы:  </t>
  </si>
  <si>
    <t>Ивановский районный исполнительный комитет</t>
  </si>
  <si>
    <t>12 месяцев</t>
  </si>
  <si>
    <t>Цель реализации инициативы:</t>
  </si>
  <si>
    <t>Мероприятие 2. Ремонт волейбольной площадки</t>
  </si>
  <si>
    <t>Укладка поверхности площадки: 150 м.кв. * 15 евро</t>
  </si>
  <si>
    <t>Обустройство основания: 200 м.кв. * 17,5 евро</t>
  </si>
  <si>
    <t>Закупка и доставка песка для подготовки поля площадки: 1 т * 250 евро</t>
  </si>
  <si>
    <t>Закупка и доставка спецсмеси для укладки поверхности площадки: 1,5 т * 900 евро</t>
  </si>
  <si>
    <t>Закупка оборудования для площадки: металлических ограждений, 2 стоек, сетки волейбольной</t>
  </si>
  <si>
    <t>Монтаж оборудования и благоустройство территории площадки: 24 ч * 15 евро</t>
  </si>
  <si>
    <t>Обеспечить эффективность профилактики  НИЗ среди населения Заводского микрорайона г. Иваново (не менее 300 подростков и молодых людей, 500 взрослых) путем повышения их двигательной активности и привлечения к ЗОЖ</t>
  </si>
  <si>
    <t>Демонтаж устаревшего асфальтного покрытия с привлечением 1 единицы спецтехники и 1 трактора: 12 ч * 10 евро</t>
  </si>
  <si>
    <t>Мероприятие 3. Ремонт велодорожки и оздоровительной тропы для занятий скандинавской ходьбой</t>
  </si>
  <si>
    <t>Закупка и доставка спецсмеси для ремонта дорожного покрытия: 1 т * 850 евро</t>
  </si>
  <si>
    <t>Ремонт дорожного покрытия: 48 ч * 15 евро</t>
  </si>
  <si>
    <t>Нанесение разметки: 50 евро</t>
  </si>
  <si>
    <t>3.5.</t>
  </si>
  <si>
    <t>4.</t>
  </si>
  <si>
    <t>5-ый мес.</t>
  </si>
  <si>
    <t>Изготовление фотозоны для участников акции</t>
  </si>
  <si>
    <t>Услуги фотографа: 1 чел. * 18 ч х 10 евро</t>
  </si>
  <si>
    <t>Мероприятие 4. Торжественное открытие воркаут-площадки и оздоровительной тропы</t>
  </si>
  <si>
    <t>Промопродукция с логотипами организаторов, ЕС, ПРООН (роллап, уличная растяжка, призы победителям конкурсов - 20 шт.)</t>
  </si>
  <si>
    <t>4.4.</t>
  </si>
  <si>
    <t>4.5.</t>
  </si>
  <si>
    <t>5-9-ый мес.</t>
  </si>
  <si>
    <t>Услуги тренера по проведению мастер-класса по воркауту:  2 чел. * 5 мастер-классов х 30 евро</t>
  </si>
  <si>
    <t>Мероприятие 6. Организация работы секции по воркауту на базе ФОЦ Заводского района г.Иваново</t>
  </si>
  <si>
    <t>Услуги тренера по воркауту: 1 чел. * 160 ч * 7 евро</t>
  </si>
  <si>
    <t>Мероприятие 6, итого:</t>
  </si>
  <si>
    <t>7.</t>
  </si>
  <si>
    <t>Мероприятие 7.  Организация и проведение 5 мастер-классов по скандинавской ходьбе для жителей Заводского района г.Иваново (для разных целевых групп)</t>
  </si>
  <si>
    <t>5-12-ый мес.</t>
  </si>
  <si>
    <t>7.1.</t>
  </si>
  <si>
    <t>Мероприятие 7, итого:</t>
  </si>
  <si>
    <t>8.</t>
  </si>
  <si>
    <t>Мероприятие 8. Проведение 2 круглых столов для партнеров, организаций Заводского района г. Иваново и СМИ</t>
  </si>
  <si>
    <t>2-ой и 12-ый мес.</t>
  </si>
  <si>
    <t>Кофе-пауза: 2 мер. * 20 чел. * 4 евро</t>
  </si>
  <si>
    <t>Канцелярские товары: 2 мер. * 20 чел. * 3 евро</t>
  </si>
  <si>
    <t>Аренда помещения: 2 мер. * 4 ч * 7 евро</t>
  </si>
  <si>
    <t>8.1.</t>
  </si>
  <si>
    <t>8.2.</t>
  </si>
  <si>
    <t>8.3.</t>
  </si>
  <si>
    <t>Мероприятие 8, итого:</t>
  </si>
  <si>
    <t>9.</t>
  </si>
  <si>
    <t>Мероприятие 9. Проведение информационной кампании на местном уровне</t>
  </si>
  <si>
    <t>5-6-ой мес.</t>
  </si>
  <si>
    <t>Изготовление информационных материалов (флаеров, буклетов, стенда, уличной растяжки)</t>
  </si>
  <si>
    <t>Мероприятие 9, итого:</t>
  </si>
  <si>
    <t>9.1.</t>
  </si>
  <si>
    <t>9.2.</t>
  </si>
  <si>
    <t>9.3.</t>
  </si>
  <si>
    <t>9.4.</t>
  </si>
  <si>
    <t>Размещение информации о мероприятиях инициативы, вопросах профилактики НИЗ и продвижения ЗОЖ в Интернете: услуги модератора (1 чел. * 70 ч * 11 евро )</t>
  </si>
  <si>
    <t>10.</t>
  </si>
  <si>
    <t>01-12-ый мес.</t>
  </si>
  <si>
    <t>Телефон, почта, коммунальные расходы: 12 мес. * 78 евро</t>
  </si>
  <si>
    <t>Административные расходы, итого:</t>
  </si>
  <si>
    <t>Ожидаемые краткосрочные результаты 
(количественные и качественные показатели)</t>
  </si>
  <si>
    <t>Мероприятие 1. Оборудование воркаут-площадки  для популяризации уличных тренировок и привлечения подростков и молодежи к ЗОЖ</t>
  </si>
  <si>
    <t xml:space="preserve">Изготовление и установка на площадке информационного табло с тренировочными схемами по воркауту </t>
  </si>
  <si>
    <t>3-4-ый мес.</t>
  </si>
  <si>
    <t>2-3-ий мес.</t>
  </si>
  <si>
    <t>4.6.</t>
  </si>
  <si>
    <t>Услуги ведущего мероприятия: 1 чел. * 8 ч * 8 евро</t>
  </si>
  <si>
    <t>Услуги по организации тематического семейного квеста (3 ч)</t>
  </si>
  <si>
    <t>Услуги тренера по проведению мастер-класса по скандинавской ходьбе:  2 чел. * 5 мастер-классов х 30 евро</t>
  </si>
  <si>
    <t>Координатор инициативы: 20 ч * 12 мес. * 5 евро</t>
  </si>
  <si>
    <t>Бухгалтер инициативы: 20 ч *12 мес. * 4 евро</t>
  </si>
  <si>
    <t>Задача III: привлечь внимание организаций и жителей Заводского микрорайона г. Иваново к мероприятиям в рамках реализации инициативы, вопросам профилактики НИЗ и продвижения ЗОЖ</t>
  </si>
  <si>
    <t>Задача 2: популяризировать идеи ЗОЖ среди населения Заводского микрорайона.г. Иваново и привлечь не менее 300 подростков и молодых людей, 500 взрослых к занятиям спортом</t>
  </si>
  <si>
    <t xml:space="preserve">Круглый стол №1: определен состав рабочей группы для координации работы по реализации инициативы (не менее 10 человек), распределены зоны ответственности, утвержден календарный план работы. 
Круглый стол №2: подведены итоги реализации инициативы, осуществлен анализ полученных результатов, определены шаги по дальнейшему развитию инициативы. </t>
  </si>
  <si>
    <t>10.1.</t>
  </si>
  <si>
    <t>10.2.</t>
  </si>
  <si>
    <t>10.3.</t>
  </si>
  <si>
    <t>Территория здоровья</t>
  </si>
  <si>
    <t>Задача 1: усовершенствовать инфраструктурные условия Заводского микрорайона г. Иваново для привлечения населения к ЗОЖ</t>
  </si>
  <si>
    <t>Обустройство воркаут-площадки: закупка и установка спортивного оборудования, установка и монтаж труб и зажимных механизмов, бетонирование собранных конструкций</t>
  </si>
  <si>
    <t>Спроектирована и смонтирована воркаут-площадка в Заводском микрорайоне г. Иваново, разработано и установлено  информационное табло с тренировочными схемами по воркауту (с лого организаторов, ЕС, ПРООН). После установки оборудования на площадке еженедельно занимается не менее 50 человек.</t>
  </si>
  <si>
    <t>В результате осуществленного ремонта волейбольная площадка приведена в соответствие современным стандартам для занятий данным видом физической активности. Свободный доступ на площадку имеют все желающие. Еженедельно для игры в волейбол площадку посещает более 100 человек.</t>
  </si>
  <si>
    <t>Созданы условия для организации досуговой занятости во внеурочное и вечернее время не менее 50 подростков, проживающих в Заводском микрорайоне г. Иваново: организована работа секции по воркауту с количеством занимающихся не менее 25 чел. * 2 группы.</t>
  </si>
  <si>
    <t>Молодежными лидерами (двумя тренерами) проведено 5 мастер-классов по воркауту. Не менее 100 местных подростков и молодых людей обучено базовым техникам и упражнениям по воркауту.</t>
  </si>
  <si>
    <t>Проведено 5 мастер-классов по скандинавской ходьбе. Не менее 150 местных жителей обучено базовым техникам данного вида физической активности.</t>
  </si>
  <si>
    <t>________________________ / Скрепочкин А.Н.</t>
  </si>
  <si>
    <t xml:space="preserve"> </t>
  </si>
  <si>
    <t>Изготовление и установка 3 информационных табло со схемой велодорожки и оздоровительной тропы: 3 шт. * 170 евро</t>
  </si>
  <si>
    <t>Приобретение 50 комплектов палок для скандинавской ходьбы для их свободного проката на базе ФОЦ Заводского микрорайона г. Иваново</t>
  </si>
  <si>
    <t xml:space="preserve">В результате осуществленного ремонта велодорожка и оздоровительная тропа приведены в соответствие современным стандартам. Разработаны и установлены  информационные табло со схемой велодорожки и тропы (с лого организаторов, ЕС, ПРООН). Свободный доступ к объектам имеют все желающие. Организована работа безвозмездного проката спортивно-оздоровительного инвентаря для скандинавской ходьбы (еженедельно данными услугами пользуется не менее 100 чел.). Общая посещаемость велодорожки и оздоровительной тропы возросла на 40 %.                      </t>
  </si>
  <si>
    <t>Состоялось торжественное открытие объектов с приглашением администрации, организаций и жителей Заводского микрорайона г.Иваново, а также представителей организаций-партнеров, ПРООН, ЕС, СМИ.  В открытии приняло участие не менее 100 чел. из числа местных жителей и приглашенных гостей. Привлечено внимание местного сообщества и СМИ к реализации инициативы, вопросам профилактики НИЗ и продвижения ЗОЖ, распространена информация о возможностях использования спортивных объектов.</t>
  </si>
  <si>
    <t>Мероприятие 5. Организация и проведение молодежными лидерами 5 мастер-классов по воркауту для жителей Заводского района г.Иваново</t>
  </si>
  <si>
    <t>Услуги по производству видеоролика об инициативе и спортивных объектах (1 видео х 250 евро)</t>
  </si>
  <si>
    <t>Размещение видеоролика на местном телеканале (30 * 6 мес. * 9 евро)</t>
  </si>
  <si>
    <t>Обеспечено освещение мероприятий инициативы в СМИ и привлечение внимания целевых групп и общественности к инициативе. Не менее 1000 жителей Заводского микрорайона г.Иваново ознакомлено с информационными материалами инициативы.</t>
  </si>
  <si>
    <t>Приложение 2.2
к Положению о порядке проведения 
II Конкурса инициатив,
 направленных на продвижение 
здорового образа жизни и 
профилактику неинфекционных 
заболеваний на местном уровне</t>
  </si>
  <si>
    <t>Приложение 2.2
к Положению о порядке проведения 
II Конкурса инициатив,
 направленных на продвижение 
здорового образа жизни и 
профилактику неинфекционных 
заболеваний на местном уровне (образец)</t>
  </si>
  <si>
    <t>ОБЩИЙ БЮДЖЕТ/ИТОГО:</t>
  </si>
  <si>
    <t>Запрашиваемые средства на администрирование, итого:</t>
  </si>
  <si>
    <t>Софинансирование, итого:</t>
  </si>
  <si>
    <t>Срок реализации: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</si>
</sst>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[$$-409]* #,##0_ ;_-[$$-409]* \-#,##0\ ;_-[$$-409]* &quot;-&quot;??_ ;_-@_ "/>
    <numFmt numFmtId="165" formatCode="_-[$€-2]\ * #,##0_-;\-[$€-2]\ * #,##0_-;_-[$€-2]\ * &quot;-&quot;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i/>
      <sz val="10"/>
      <name val="Times New Roman"/>
      <family val="1"/>
      <charset val="204"/>
    </font>
    <font>
      <b/>
      <sz val="9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color rgb="FFFF0000"/>
      <name val="Times New Roman"/>
      <charset val="204"/>
    </font>
    <font>
      <i/>
      <sz val="10"/>
      <name val="Times New Roman"/>
      <charset val="204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0" fillId="0" borderId="0"/>
    <xf numFmtId="0" fontId="9" fillId="0" borderId="0"/>
  </cellStyleXfs>
  <cellXfs count="239">
    <xf numFmtId="0" fontId="0" fillId="0" borderId="0" xfId="0"/>
    <xf numFmtId="0" fontId="6" fillId="0" borderId="0" xfId="2" applyFont="1" applyFill="1" applyAlignment="1">
      <alignment horizontal="center"/>
    </xf>
    <xf numFmtId="0" fontId="6" fillId="0" borderId="0" xfId="2" applyFont="1" applyFill="1"/>
    <xf numFmtId="0" fontId="2" fillId="0" borderId="7" xfId="2" applyFont="1" applyFill="1" applyBorder="1" applyAlignment="1">
      <alignment horizontal="center" vertical="center" wrapText="1"/>
    </xf>
    <xf numFmtId="0" fontId="5" fillId="0" borderId="16" xfId="2" applyFont="1" applyFill="1" applyBorder="1" applyAlignment="1">
      <alignment horizontal="center" vertical="center" wrapText="1"/>
    </xf>
    <xf numFmtId="0" fontId="6" fillId="0" borderId="17" xfId="2" applyNumberFormat="1" applyFont="1" applyFill="1" applyBorder="1" applyAlignment="1">
      <alignment horizontal="center" vertical="center"/>
    </xf>
    <xf numFmtId="0" fontId="6" fillId="0" borderId="17" xfId="2" applyFont="1" applyFill="1" applyBorder="1" applyAlignment="1">
      <alignment horizontal="center" vertical="center"/>
    </xf>
    <xf numFmtId="0" fontId="5" fillId="0" borderId="19" xfId="2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left" vertical="center" wrapText="1"/>
    </xf>
    <xf numFmtId="0" fontId="6" fillId="0" borderId="20" xfId="2" applyNumberFormat="1" applyFont="1" applyFill="1" applyBorder="1" applyAlignment="1">
      <alignment horizontal="center" vertical="center"/>
    </xf>
    <xf numFmtId="0" fontId="6" fillId="0" borderId="20" xfId="2" applyFont="1" applyFill="1" applyBorder="1" applyAlignment="1">
      <alignment horizontal="center" vertical="center"/>
    </xf>
    <xf numFmtId="0" fontId="5" fillId="0" borderId="17" xfId="2" applyFont="1" applyFill="1" applyBorder="1" applyAlignment="1">
      <alignment horizontal="left" vertical="center" wrapText="1"/>
    </xf>
    <xf numFmtId="0" fontId="7" fillId="3" borderId="8" xfId="2" applyNumberFormat="1" applyFont="1" applyFill="1" applyBorder="1" applyAlignment="1">
      <alignment horizontal="left" vertical="center" wrapText="1" shrinkToFit="1"/>
    </xf>
    <xf numFmtId="0" fontId="6" fillId="0" borderId="17" xfId="2" applyFont="1" applyFill="1" applyBorder="1" applyAlignment="1">
      <alignment vertical="center" wrapText="1"/>
    </xf>
    <xf numFmtId="0" fontId="6" fillId="0" borderId="20" xfId="2" applyFont="1" applyFill="1" applyBorder="1" applyAlignment="1">
      <alignment vertical="center" wrapText="1"/>
    </xf>
    <xf numFmtId="0" fontId="6" fillId="0" borderId="20" xfId="2" applyFont="1" applyFill="1" applyBorder="1" applyAlignment="1">
      <alignment vertical="center"/>
    </xf>
    <xf numFmtId="0" fontId="5" fillId="5" borderId="0" xfId="4" applyFont="1" applyFill="1"/>
    <xf numFmtId="0" fontId="5" fillId="5" borderId="0" xfId="4" applyFont="1" applyFill="1" applyAlignment="1">
      <alignment vertical="center"/>
    </xf>
    <xf numFmtId="0" fontId="5" fillId="0" borderId="0" xfId="4" applyFont="1"/>
    <xf numFmtId="0" fontId="7" fillId="5" borderId="0" xfId="4" applyFont="1" applyFill="1" applyAlignment="1">
      <alignment horizontal="right"/>
    </xf>
    <xf numFmtId="0" fontId="4" fillId="5" borderId="0" xfId="4" applyFont="1" applyFill="1"/>
    <xf numFmtId="0" fontId="5" fillId="5" borderId="0" xfId="4" applyFont="1" applyFill="1" applyAlignment="1"/>
    <xf numFmtId="0" fontId="5" fillId="0" borderId="0" xfId="4" applyFont="1" applyAlignment="1">
      <alignment wrapText="1"/>
    </xf>
    <xf numFmtId="0" fontId="5" fillId="0" borderId="0" xfId="4" applyFont="1" applyAlignment="1">
      <alignment vertical="center"/>
    </xf>
    <xf numFmtId="0" fontId="4" fillId="6" borderId="20" xfId="4" applyFont="1" applyFill="1" applyBorder="1" applyAlignment="1">
      <alignment vertical="center" wrapText="1"/>
    </xf>
    <xf numFmtId="0" fontId="4" fillId="5" borderId="20" xfId="4" applyFont="1" applyFill="1" applyBorder="1" applyAlignment="1">
      <alignment vertical="center" wrapText="1"/>
    </xf>
    <xf numFmtId="0" fontId="4" fillId="0" borderId="20" xfId="4" applyFont="1" applyBorder="1" applyAlignment="1">
      <alignment horizontal="left" vertical="center"/>
    </xf>
    <xf numFmtId="0" fontId="6" fillId="0" borderId="21" xfId="2" applyFont="1" applyFill="1" applyBorder="1" applyAlignment="1">
      <alignment horizontal="center" vertical="center"/>
    </xf>
    <xf numFmtId="0" fontId="6" fillId="0" borderId="27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7" fillId="0" borderId="17" xfId="2" applyFont="1" applyFill="1" applyBorder="1" applyAlignment="1">
      <alignment horizontal="left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vertical="center" wrapText="1"/>
    </xf>
    <xf numFmtId="0" fontId="3" fillId="3" borderId="7" xfId="2" applyFont="1" applyFill="1" applyBorder="1" applyAlignment="1">
      <alignment horizontal="center" vertical="center" wrapText="1"/>
    </xf>
    <xf numFmtId="0" fontId="3" fillId="3" borderId="8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4" xfId="2" applyFont="1" applyFill="1" applyBorder="1" applyAlignment="1">
      <alignment horizontal="center" vertical="center"/>
    </xf>
    <xf numFmtId="16" fontId="6" fillId="0" borderId="42" xfId="2" applyNumberFormat="1" applyFont="1" applyBorder="1" applyAlignment="1">
      <alignment horizontal="center" vertical="center"/>
    </xf>
    <xf numFmtId="0" fontId="3" fillId="0" borderId="17" xfId="2" applyFont="1" applyFill="1" applyBorder="1" applyAlignment="1">
      <alignment horizontal="center" vertical="center"/>
    </xf>
    <xf numFmtId="0" fontId="5" fillId="0" borderId="17" xfId="2" applyFont="1" applyFill="1" applyBorder="1" applyAlignment="1">
      <alignment horizontal="center" vertical="center"/>
    </xf>
    <xf numFmtId="0" fontId="5" fillId="0" borderId="21" xfId="2" applyFont="1" applyFill="1" applyBorder="1" applyAlignment="1">
      <alignment horizontal="center" vertical="center"/>
    </xf>
    <xf numFmtId="0" fontId="6" fillId="0" borderId="42" xfId="2" applyFont="1" applyBorder="1" applyAlignment="1">
      <alignment horizontal="center" vertical="center"/>
    </xf>
    <xf numFmtId="9" fontId="2" fillId="0" borderId="12" xfId="1" applyFont="1" applyFill="1" applyBorder="1" applyAlignment="1">
      <alignment horizontal="center" vertical="center" wrapText="1"/>
    </xf>
    <xf numFmtId="0" fontId="2" fillId="0" borderId="25" xfId="2" applyFont="1" applyFill="1" applyBorder="1" applyAlignment="1">
      <alignment horizontal="center" vertical="center"/>
    </xf>
    <xf numFmtId="0" fontId="6" fillId="0" borderId="0" xfId="2" applyFont="1" applyFill="1" applyAlignment="1">
      <alignment vertical="center"/>
    </xf>
    <xf numFmtId="0" fontId="2" fillId="0" borderId="0" xfId="2" applyFont="1" applyFill="1" applyBorder="1" applyAlignment="1">
      <alignment horizontal="right" vertical="center" wrapText="1"/>
    </xf>
    <xf numFmtId="9" fontId="2" fillId="0" borderId="0" xfId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9" fontId="8" fillId="0" borderId="9" xfId="1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 wrapText="1"/>
    </xf>
    <xf numFmtId="9" fontId="2" fillId="0" borderId="3" xfId="1" applyFont="1" applyFill="1" applyBorder="1" applyAlignment="1">
      <alignment horizontal="center" vertical="center" wrapText="1"/>
    </xf>
    <xf numFmtId="164" fontId="2" fillId="0" borderId="4" xfId="3" applyNumberFormat="1" applyFont="1" applyFill="1" applyBorder="1" applyAlignment="1">
      <alignment horizontal="center" vertical="center"/>
    </xf>
    <xf numFmtId="9" fontId="2" fillId="0" borderId="20" xfId="1" applyFont="1" applyFill="1" applyBorder="1" applyAlignment="1">
      <alignment horizontal="center" vertical="center" wrapText="1"/>
    </xf>
    <xf numFmtId="164" fontId="2" fillId="0" borderId="27" xfId="3" applyNumberFormat="1" applyFont="1" applyFill="1" applyBorder="1" applyAlignment="1">
      <alignment horizontal="center" vertical="center"/>
    </xf>
    <xf numFmtId="9" fontId="2" fillId="4" borderId="7" xfId="2" applyNumberFormat="1" applyFont="1" applyFill="1" applyBorder="1" applyAlignment="1">
      <alignment horizontal="center" vertical="center" wrapText="1"/>
    </xf>
    <xf numFmtId="164" fontId="2" fillId="4" borderId="8" xfId="3" applyNumberFormat="1" applyFont="1" applyFill="1" applyBorder="1" applyAlignment="1">
      <alignment horizontal="center" vertical="center"/>
    </xf>
    <xf numFmtId="0" fontId="7" fillId="0" borderId="17" xfId="2" applyNumberFormat="1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9" fontId="2" fillId="0" borderId="9" xfId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6" fillId="0" borderId="43" xfId="2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0" xfId="0" applyNumberFormat="1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47" xfId="2" applyFont="1" applyBorder="1" applyAlignment="1">
      <alignment horizontal="center" vertical="center"/>
    </xf>
    <xf numFmtId="0" fontId="6" fillId="0" borderId="17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6" fillId="0" borderId="20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9" xfId="2" applyFont="1" applyBorder="1" applyAlignment="1">
      <alignment horizontal="center" vertical="center"/>
    </xf>
    <xf numFmtId="0" fontId="6" fillId="0" borderId="20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5" fillId="0" borderId="0" xfId="4" applyFont="1" applyFill="1"/>
    <xf numFmtId="0" fontId="4" fillId="0" borderId="20" xfId="2" applyFont="1" applyFill="1" applyBorder="1" applyAlignment="1">
      <alignment vertical="center" wrapText="1"/>
    </xf>
    <xf numFmtId="0" fontId="3" fillId="0" borderId="20" xfId="2" applyFont="1" applyFill="1" applyBorder="1" applyAlignment="1">
      <alignment horizontal="left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center" vertical="center" wrapText="1"/>
    </xf>
    <xf numFmtId="0" fontId="5" fillId="0" borderId="0" xfId="4" applyFont="1" applyFill="1" applyBorder="1"/>
    <xf numFmtId="0" fontId="5" fillId="0" borderId="0" xfId="4" applyFont="1" applyBorder="1"/>
    <xf numFmtId="0" fontId="5" fillId="5" borderId="0" xfId="4" applyFont="1" applyFill="1"/>
    <xf numFmtId="16" fontId="5" fillId="0" borderId="20" xfId="2" applyNumberFormat="1" applyFont="1" applyBorder="1" applyAlignment="1">
      <alignment horizontal="center" vertical="center"/>
    </xf>
    <xf numFmtId="0" fontId="5" fillId="0" borderId="20" xfId="2" applyFont="1" applyFill="1" applyBorder="1" applyAlignment="1">
      <alignment vertical="center" wrapText="1"/>
    </xf>
    <xf numFmtId="49" fontId="5" fillId="0" borderId="20" xfId="2" applyNumberFormat="1" applyFont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4" fillId="0" borderId="0" xfId="2" applyFont="1" applyFill="1" applyBorder="1" applyAlignment="1">
      <alignment horizontal="right" vertical="center" wrapText="1"/>
    </xf>
    <xf numFmtId="9" fontId="4" fillId="0" borderId="0" xfId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20" xfId="2" applyFont="1" applyFill="1" applyBorder="1" applyAlignment="1">
      <alignment horizontal="center" vertical="center"/>
    </xf>
    <xf numFmtId="49" fontId="5" fillId="0" borderId="20" xfId="2" applyNumberFormat="1" applyFont="1" applyFill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6" borderId="20" xfId="2" applyFont="1" applyFill="1" applyBorder="1" applyAlignment="1">
      <alignment vertical="center" wrapText="1"/>
    </xf>
    <xf numFmtId="3" fontId="4" fillId="0" borderId="20" xfId="2" applyNumberFormat="1" applyFont="1" applyFill="1" applyBorder="1" applyAlignment="1">
      <alignment horizontal="center" vertical="center"/>
    </xf>
    <xf numFmtId="3" fontId="5" fillId="0" borderId="20" xfId="2" applyNumberFormat="1" applyFont="1" applyFill="1" applyBorder="1" applyAlignment="1">
      <alignment horizontal="center" vertical="center"/>
    </xf>
    <xf numFmtId="3" fontId="5" fillId="0" borderId="20" xfId="2" applyNumberFormat="1" applyFont="1" applyFill="1" applyBorder="1" applyAlignment="1">
      <alignment horizontal="center" vertical="center" wrapText="1"/>
    </xf>
    <xf numFmtId="9" fontId="2" fillId="0" borderId="22" xfId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center" wrapText="1"/>
    </xf>
    <xf numFmtId="9" fontId="2" fillId="0" borderId="26" xfId="1" applyFont="1" applyFill="1" applyBorder="1" applyAlignment="1">
      <alignment horizontal="center" vertical="center" wrapText="1"/>
    </xf>
    <xf numFmtId="0" fontId="4" fillId="6" borderId="20" xfId="4" applyFont="1" applyFill="1" applyBorder="1" applyAlignment="1">
      <alignment vertical="center" wrapText="1"/>
    </xf>
    <xf numFmtId="0" fontId="5" fillId="0" borderId="0" xfId="4" applyFont="1" applyBorder="1" applyAlignment="1">
      <alignment horizontal="left"/>
    </xf>
    <xf numFmtId="0" fontId="5" fillId="0" borderId="0" xfId="4" applyFont="1" applyAlignment="1">
      <alignment horizontal="left" vertical="center" wrapText="1"/>
    </xf>
    <xf numFmtId="0" fontId="5" fillId="5" borderId="0" xfId="4" applyFont="1" applyFill="1"/>
    <xf numFmtId="0" fontId="5" fillId="0" borderId="0" xfId="2" applyFont="1" applyFill="1" applyBorder="1" applyAlignment="1">
      <alignment horizontal="center" vertical="center"/>
    </xf>
    <xf numFmtId="0" fontId="5" fillId="0" borderId="0" xfId="4" applyFont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9" fontId="4" fillId="0" borderId="24" xfId="1" applyFont="1" applyFill="1" applyBorder="1" applyAlignment="1">
      <alignment horizontal="center" vertical="center" wrapText="1"/>
    </xf>
    <xf numFmtId="3" fontId="4" fillId="0" borderId="48" xfId="2" applyNumberFormat="1" applyFont="1" applyFill="1" applyBorder="1" applyAlignment="1">
      <alignment horizontal="center" vertical="center"/>
    </xf>
    <xf numFmtId="3" fontId="3" fillId="3" borderId="20" xfId="2" applyNumberFormat="1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/>
    </xf>
    <xf numFmtId="16" fontId="4" fillId="0" borderId="20" xfId="2" applyNumberFormat="1" applyFont="1" applyFill="1" applyBorder="1" applyAlignment="1">
      <alignment horizontal="center" vertical="center" wrapText="1"/>
    </xf>
    <xf numFmtId="0" fontId="4" fillId="2" borderId="20" xfId="2" applyFont="1" applyFill="1" applyBorder="1" applyAlignment="1">
      <alignment horizontal="center" vertical="center" wrapText="1"/>
    </xf>
    <xf numFmtId="0" fontId="4" fillId="2" borderId="20" xfId="2" applyFont="1" applyFill="1" applyBorder="1" applyAlignment="1">
      <alignment vertical="center" wrapText="1"/>
    </xf>
    <xf numFmtId="0" fontId="4" fillId="0" borderId="14" xfId="2" applyFont="1" applyFill="1" applyBorder="1" applyAlignment="1">
      <alignment horizontal="center" vertical="center" wrapText="1"/>
    </xf>
    <xf numFmtId="165" fontId="4" fillId="0" borderId="4" xfId="3" applyNumberFormat="1" applyFont="1" applyFill="1" applyBorder="1" applyAlignment="1">
      <alignment horizontal="center" vertical="center"/>
    </xf>
    <xf numFmtId="165" fontId="4" fillId="0" borderId="8" xfId="3" applyNumberFormat="1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 wrapText="1"/>
    </xf>
    <xf numFmtId="0" fontId="4" fillId="9" borderId="20" xfId="4" applyFont="1" applyFill="1" applyBorder="1" applyAlignment="1">
      <alignment vertical="center" wrapText="1"/>
    </xf>
    <xf numFmtId="0" fontId="7" fillId="5" borderId="0" xfId="4" applyFont="1" applyFill="1" applyAlignment="1">
      <alignment horizontal="right" vertical="center" wrapText="1"/>
    </xf>
    <xf numFmtId="0" fontId="0" fillId="0" borderId="0" xfId="0" applyAlignment="1">
      <alignment vertical="center" wrapText="1"/>
    </xf>
    <xf numFmtId="0" fontId="5" fillId="0" borderId="20" xfId="2" applyFont="1" applyFill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3" fillId="2" borderId="20" xfId="2" applyFont="1" applyFill="1" applyBorder="1" applyAlignment="1">
      <alignment horizontal="left" vertical="center" wrapText="1"/>
    </xf>
    <xf numFmtId="0" fontId="3" fillId="3" borderId="20" xfId="2" applyFont="1" applyFill="1" applyBorder="1" applyAlignment="1">
      <alignment horizontal="left" vertical="center" wrapText="1"/>
    </xf>
    <xf numFmtId="0" fontId="7" fillId="3" borderId="20" xfId="2" applyNumberFormat="1" applyFont="1" applyFill="1" applyBorder="1" applyAlignment="1">
      <alignment horizontal="left" vertical="center" wrapText="1" shrinkToFit="1"/>
    </xf>
    <xf numFmtId="0" fontId="4" fillId="8" borderId="0" xfId="4" applyFont="1" applyFill="1" applyAlignment="1">
      <alignment horizontal="center"/>
    </xf>
    <xf numFmtId="0" fontId="5" fillId="9" borderId="20" xfId="4" applyFont="1" applyFill="1" applyBorder="1" applyAlignment="1">
      <alignment horizontal="left" vertical="center" wrapText="1"/>
    </xf>
    <xf numFmtId="0" fontId="4" fillId="9" borderId="20" xfId="4" applyFont="1" applyFill="1" applyBorder="1" applyAlignment="1">
      <alignment horizontal="left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2" fillId="0" borderId="20" xfId="2" applyNumberFormat="1" applyFont="1" applyFill="1" applyBorder="1" applyAlignment="1">
      <alignment horizontal="center" vertical="center" wrapText="1"/>
    </xf>
    <xf numFmtId="0" fontId="5" fillId="9" borderId="50" xfId="4" applyFont="1" applyFill="1" applyBorder="1" applyAlignment="1">
      <alignment horizontal="left" vertical="center" wrapText="1"/>
    </xf>
    <xf numFmtId="0" fontId="0" fillId="9" borderId="51" xfId="0" applyFill="1" applyBorder="1" applyAlignment="1">
      <alignment horizontal="left" vertical="center" wrapText="1"/>
    </xf>
    <xf numFmtId="0" fontId="0" fillId="9" borderId="52" xfId="0" applyFill="1" applyBorder="1" applyAlignment="1">
      <alignment horizontal="left" vertical="center" wrapText="1"/>
    </xf>
    <xf numFmtId="0" fontId="5" fillId="0" borderId="0" xfId="4" applyFont="1" applyBorder="1" applyAlignment="1">
      <alignment horizontal="left"/>
    </xf>
    <xf numFmtId="0" fontId="5" fillId="0" borderId="0" xfId="4" applyFont="1" applyAlignment="1">
      <alignment horizontal="left" vertical="center" wrapText="1"/>
    </xf>
    <xf numFmtId="0" fontId="4" fillId="0" borderId="5" xfId="2" applyFont="1" applyFill="1" applyBorder="1" applyAlignment="1">
      <alignment horizontal="right" vertical="center" wrapText="1"/>
    </xf>
    <xf numFmtId="0" fontId="4" fillId="0" borderId="23" xfId="2" applyFont="1" applyFill="1" applyBorder="1" applyAlignment="1">
      <alignment horizontal="right" vertical="center" wrapText="1"/>
    </xf>
    <xf numFmtId="0" fontId="2" fillId="0" borderId="26" xfId="2" applyFont="1" applyFill="1" applyBorder="1" applyAlignment="1">
      <alignment horizontal="right" vertical="center" wrapText="1"/>
    </xf>
    <xf numFmtId="0" fontId="2" fillId="0" borderId="31" xfId="2" applyFont="1" applyFill="1" applyBorder="1" applyAlignment="1">
      <alignment horizontal="right" vertical="center" wrapText="1"/>
    </xf>
    <xf numFmtId="0" fontId="2" fillId="0" borderId="22" xfId="2" applyFont="1" applyFill="1" applyBorder="1" applyAlignment="1">
      <alignment horizontal="right" vertical="center" wrapText="1"/>
    </xf>
    <xf numFmtId="0" fontId="2" fillId="0" borderId="49" xfId="2" applyFont="1" applyFill="1" applyBorder="1" applyAlignment="1">
      <alignment horizontal="right" vertical="center" wrapText="1"/>
    </xf>
    <xf numFmtId="0" fontId="7" fillId="3" borderId="20" xfId="2" applyNumberFormat="1" applyFont="1" applyFill="1" applyBorder="1" applyAlignment="1">
      <alignment horizontal="center" vertical="center" wrapText="1" shrinkToFit="1"/>
    </xf>
    <xf numFmtId="0" fontId="5" fillId="0" borderId="20" xfId="2" applyFont="1" applyFill="1" applyBorder="1" applyAlignment="1">
      <alignment horizontal="left" vertical="top" wrapText="1"/>
    </xf>
    <xf numFmtId="0" fontId="0" fillId="0" borderId="0" xfId="0" applyAlignment="1"/>
    <xf numFmtId="0" fontId="0" fillId="0" borderId="20" xfId="0" applyFill="1" applyBorder="1" applyAlignment="1">
      <alignment vertical="top" wrapText="1"/>
    </xf>
    <xf numFmtId="0" fontId="0" fillId="0" borderId="20" xfId="0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5" fillId="5" borderId="20" xfId="4" applyFont="1" applyFill="1" applyBorder="1" applyAlignment="1">
      <alignment horizontal="left" vertical="center" wrapText="1"/>
    </xf>
    <xf numFmtId="0" fontId="5" fillId="6" borderId="20" xfId="4" applyFont="1" applyFill="1" applyBorder="1" applyAlignment="1">
      <alignment vertical="center" wrapText="1"/>
    </xf>
    <xf numFmtId="0" fontId="4" fillId="6" borderId="20" xfId="4" applyFont="1" applyFill="1" applyBorder="1" applyAlignment="1">
      <alignment vertical="center" wrapText="1"/>
    </xf>
    <xf numFmtId="0" fontId="7" fillId="7" borderId="0" xfId="4" applyFont="1" applyFill="1" applyAlignment="1">
      <alignment vertical="center"/>
    </xf>
    <xf numFmtId="0" fontId="12" fillId="0" borderId="0" xfId="0" applyFont="1" applyAlignment="1">
      <alignment vertical="center"/>
    </xf>
    <xf numFmtId="0" fontId="7" fillId="3" borderId="34" xfId="2" applyNumberFormat="1" applyFont="1" applyFill="1" applyBorder="1" applyAlignment="1">
      <alignment horizontal="left" vertical="center" wrapText="1" shrinkToFit="1"/>
    </xf>
    <xf numFmtId="0" fontId="7" fillId="3" borderId="41" xfId="2" applyNumberFormat="1" applyFont="1" applyFill="1" applyBorder="1" applyAlignment="1">
      <alignment horizontal="left" vertical="center" wrapText="1" shrinkToFit="1"/>
    </xf>
    <xf numFmtId="0" fontId="5" fillId="0" borderId="37" xfId="2" applyFont="1" applyFill="1" applyBorder="1" applyAlignment="1">
      <alignment horizontal="left" vertical="center" wrapText="1"/>
    </xf>
    <xf numFmtId="0" fontId="5" fillId="0" borderId="38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 wrapText="1"/>
    </xf>
    <xf numFmtId="0" fontId="5" fillId="0" borderId="39" xfId="2" applyFont="1" applyFill="1" applyBorder="1" applyAlignment="1">
      <alignment horizontal="left" vertical="center" wrapText="1"/>
    </xf>
    <xf numFmtId="0" fontId="5" fillId="0" borderId="36" xfId="2" applyFont="1" applyFill="1" applyBorder="1" applyAlignment="1">
      <alignment horizontal="left" vertical="center" wrapText="1"/>
    </xf>
    <xf numFmtId="0" fontId="5" fillId="0" borderId="40" xfId="2" applyFont="1" applyFill="1" applyBorder="1" applyAlignment="1">
      <alignment horizontal="left" vertical="center" wrapText="1"/>
    </xf>
    <xf numFmtId="0" fontId="7" fillId="0" borderId="15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left" vertical="center" wrapText="1"/>
    </xf>
    <xf numFmtId="0" fontId="3" fillId="2" borderId="10" xfId="2" applyFont="1" applyFill="1" applyBorder="1" applyAlignment="1">
      <alignment horizontal="left" vertical="center" wrapText="1"/>
    </xf>
    <xf numFmtId="0" fontId="3" fillId="2" borderId="12" xfId="2" applyFont="1" applyFill="1" applyBorder="1" applyAlignment="1">
      <alignment horizontal="left" vertical="center" wrapText="1"/>
    </xf>
    <xf numFmtId="0" fontId="3" fillId="3" borderId="22" xfId="2" applyFont="1" applyFill="1" applyBorder="1" applyAlignment="1">
      <alignment horizontal="left" vertical="center" wrapText="1"/>
    </xf>
    <xf numFmtId="0" fontId="3" fillId="3" borderId="7" xfId="2" applyFont="1" applyFill="1" applyBorder="1" applyAlignment="1">
      <alignment horizontal="left" vertical="center" wrapText="1"/>
    </xf>
    <xf numFmtId="0" fontId="7" fillId="0" borderId="0" xfId="4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7" fillId="3" borderId="34" xfId="2" applyNumberFormat="1" applyFont="1" applyFill="1" applyBorder="1" applyAlignment="1">
      <alignment horizontal="center" vertical="center" wrapText="1" shrinkToFit="1"/>
    </xf>
    <xf numFmtId="0" fontId="7" fillId="3" borderId="41" xfId="2" applyNumberFormat="1" applyFont="1" applyFill="1" applyBorder="1" applyAlignment="1">
      <alignment horizontal="center" vertical="center" wrapText="1" shrinkToFit="1"/>
    </xf>
    <xf numFmtId="0" fontId="2" fillId="0" borderId="9" xfId="2" applyFont="1" applyFill="1" applyBorder="1" applyAlignment="1">
      <alignment horizontal="right" vertical="center" wrapText="1"/>
    </xf>
    <xf numFmtId="0" fontId="2" fillId="0" borderId="10" xfId="2" applyFont="1" applyFill="1" applyBorder="1" applyAlignment="1">
      <alignment horizontal="right" vertical="center" wrapText="1"/>
    </xf>
    <xf numFmtId="0" fontId="2" fillId="0" borderId="3" xfId="2" applyFont="1" applyFill="1" applyBorder="1" applyAlignment="1">
      <alignment horizontal="right" vertical="center" wrapText="1"/>
    </xf>
    <xf numFmtId="0" fontId="2" fillId="0" borderId="19" xfId="2" applyFont="1" applyFill="1" applyBorder="1" applyAlignment="1">
      <alignment horizontal="right" vertical="center" wrapText="1"/>
    </xf>
    <xf numFmtId="0" fontId="2" fillId="0" borderId="20" xfId="2" applyFont="1" applyFill="1" applyBorder="1" applyAlignment="1">
      <alignment horizontal="right" vertical="center" wrapText="1"/>
    </xf>
    <xf numFmtId="0" fontId="2" fillId="4" borderId="22" xfId="2" applyFont="1" applyFill="1" applyBorder="1" applyAlignment="1">
      <alignment horizontal="right" vertical="center" wrapText="1"/>
    </xf>
    <xf numFmtId="0" fontId="2" fillId="4" borderId="7" xfId="2" applyFont="1" applyFill="1" applyBorder="1" applyAlignment="1">
      <alignment horizontal="right" vertical="center" wrapText="1"/>
    </xf>
    <xf numFmtId="0" fontId="3" fillId="3" borderId="9" xfId="2" applyFont="1" applyFill="1" applyBorder="1" applyAlignment="1">
      <alignment horizontal="center" vertical="center" wrapText="1"/>
    </xf>
    <xf numFmtId="0" fontId="3" fillId="3" borderId="10" xfId="2" applyFont="1" applyFill="1" applyBorder="1" applyAlignment="1">
      <alignment horizontal="center" vertical="center" wrapText="1"/>
    </xf>
    <xf numFmtId="0" fontId="3" fillId="3" borderId="12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3" fillId="3" borderId="33" xfId="2" applyFont="1" applyFill="1" applyBorder="1" applyAlignment="1">
      <alignment horizontal="left" vertical="center" wrapText="1"/>
    </xf>
    <xf numFmtId="0" fontId="3" fillId="3" borderId="34" xfId="2" applyFont="1" applyFill="1" applyBorder="1" applyAlignment="1">
      <alignment horizontal="left" vertical="center" wrapText="1"/>
    </xf>
    <xf numFmtId="0" fontId="3" fillId="3" borderId="35" xfId="2" applyFont="1" applyFill="1" applyBorder="1" applyAlignment="1">
      <alignment horizontal="left" vertical="center" wrapText="1"/>
    </xf>
    <xf numFmtId="0" fontId="4" fillId="5" borderId="0" xfId="4" applyFont="1" applyFill="1"/>
    <xf numFmtId="0" fontId="5" fillId="5" borderId="0" xfId="4" applyFont="1" applyFill="1" applyBorder="1" applyAlignment="1">
      <alignment horizontal="left"/>
    </xf>
    <xf numFmtId="0" fontId="5" fillId="0" borderId="0" xfId="4" applyFont="1" applyBorder="1" applyAlignment="1"/>
    <xf numFmtId="0" fontId="0" fillId="0" borderId="0" xfId="0" applyBorder="1" applyAlignment="1"/>
    <xf numFmtId="0" fontId="5" fillId="5" borderId="0" xfId="4" applyFont="1" applyFill="1"/>
    <xf numFmtId="0" fontId="2" fillId="0" borderId="15" xfId="2" applyNumberFormat="1" applyFont="1" applyFill="1" applyBorder="1" applyAlignment="1">
      <alignment horizontal="center" vertical="center" wrapText="1"/>
    </xf>
    <xf numFmtId="0" fontId="2" fillId="0" borderId="28" xfId="2" applyNumberFormat="1" applyFont="1" applyFill="1" applyBorder="1" applyAlignment="1">
      <alignment horizontal="center" vertical="center" wrapText="1"/>
    </xf>
    <xf numFmtId="0" fontId="11" fillId="8" borderId="0" xfId="4" applyFont="1" applyFill="1" applyAlignment="1">
      <alignment horizontal="center"/>
    </xf>
    <xf numFmtId="0" fontId="7" fillId="7" borderId="20" xfId="4" applyFont="1" applyFill="1" applyBorder="1" applyAlignment="1">
      <alignment vertical="center" wrapText="1"/>
    </xf>
    <xf numFmtId="0" fontId="4" fillId="7" borderId="20" xfId="4" applyFont="1" applyFill="1" applyBorder="1" applyAlignment="1">
      <alignment vertical="center" wrapText="1"/>
    </xf>
    <xf numFmtId="0" fontId="7" fillId="7" borderId="20" xfId="4" applyFont="1" applyFill="1" applyBorder="1" applyAlignment="1">
      <alignment horizontal="left" vertical="center" wrapText="1"/>
    </xf>
    <xf numFmtId="0" fontId="5" fillId="7" borderId="20" xfId="4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30" xfId="2" applyFont="1" applyFill="1" applyBorder="1" applyAlignment="1">
      <alignment horizontal="center" vertical="center" wrapText="1"/>
    </xf>
    <xf numFmtId="0" fontId="2" fillId="0" borderId="31" xfId="2" applyFont="1" applyFill="1" applyBorder="1" applyAlignment="1">
      <alignment horizontal="center" vertical="center" wrapText="1"/>
    </xf>
    <xf numFmtId="0" fontId="2" fillId="0" borderId="32" xfId="2" applyFont="1" applyFill="1" applyBorder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2" fillId="0" borderId="28" xfId="2" applyFont="1" applyFill="1" applyBorder="1" applyAlignment="1">
      <alignment horizontal="center" vertical="center" wrapText="1"/>
    </xf>
    <xf numFmtId="0" fontId="2" fillId="0" borderId="37" xfId="2" applyNumberFormat="1" applyFont="1" applyFill="1" applyBorder="1" applyAlignment="1">
      <alignment horizontal="center" vertical="center" wrapText="1"/>
    </xf>
    <xf numFmtId="0" fontId="2" fillId="0" borderId="38" xfId="2" applyNumberFormat="1" applyFont="1" applyFill="1" applyBorder="1" applyAlignment="1">
      <alignment horizontal="center" vertical="center" wrapText="1"/>
    </xf>
    <xf numFmtId="0" fontId="2" fillId="0" borderId="23" xfId="2" applyNumberFormat="1" applyFont="1" applyFill="1" applyBorder="1" applyAlignment="1">
      <alignment horizontal="center" vertical="center" wrapText="1"/>
    </xf>
    <xf numFmtId="0" fontId="2" fillId="0" borderId="24" xfId="2" applyNumberFormat="1" applyFont="1" applyFill="1" applyBorder="1" applyAlignment="1">
      <alignment horizontal="center" vertical="center" wrapText="1"/>
    </xf>
    <xf numFmtId="0" fontId="5" fillId="0" borderId="0" xfId="4" applyFont="1" applyFill="1" applyAlignment="1">
      <alignment vertical="center" wrapText="1"/>
    </xf>
    <xf numFmtId="0" fontId="5" fillId="0" borderId="0" xfId="4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2" borderId="9" xfId="2" applyFont="1" applyFill="1" applyBorder="1" applyAlignment="1">
      <alignment vertical="center" wrapText="1"/>
    </xf>
    <xf numFmtId="0" fontId="3" fillId="2" borderId="10" xfId="2" applyFont="1" applyFill="1" applyBorder="1" applyAlignment="1">
      <alignment vertical="center" wrapText="1"/>
    </xf>
    <xf numFmtId="0" fontId="3" fillId="2" borderId="12" xfId="2" applyFont="1" applyFill="1" applyBorder="1" applyAlignment="1">
      <alignment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44" xfId="2" applyFont="1" applyFill="1" applyBorder="1" applyAlignment="1">
      <alignment horizontal="center" vertical="center" wrapText="1"/>
    </xf>
    <xf numFmtId="0" fontId="6" fillId="0" borderId="45" xfId="2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4" fillId="0" borderId="20" xfId="4" applyFont="1" applyFill="1" applyBorder="1" applyAlignment="1">
      <alignment vertical="center" wrapText="1"/>
    </xf>
    <xf numFmtId="0" fontId="5" fillId="0" borderId="20" xfId="4" applyFont="1" applyFill="1" applyBorder="1" applyAlignment="1">
      <alignment horizontal="left" vertical="center" wrapText="1"/>
    </xf>
  </cellXfs>
  <cellStyles count="6">
    <cellStyle name="Percent 2" xfId="1"/>
    <cellStyle name="Обычный" xfId="0" builtinId="0"/>
    <cellStyle name="Обычный 2" xfId="2"/>
    <cellStyle name="Обычный 3" xfId="4"/>
    <cellStyle name="Обычный 3 2" xfId="5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opLeftCell="A22" zoomScale="90" zoomScaleNormal="90" zoomScaleSheetLayoutView="100" workbookViewId="0">
      <selection activeCell="L10" sqref="L10"/>
    </sheetView>
  </sheetViews>
  <sheetFormatPr defaultRowHeight="12.75" x14ac:dyDescent="0.2"/>
  <cols>
    <col min="1" max="1" width="15.85546875" style="18" customWidth="1"/>
    <col min="2" max="2" width="42.85546875" style="18" customWidth="1"/>
    <col min="3" max="3" width="15.85546875" style="23" customWidth="1"/>
    <col min="4" max="4" width="20.140625" style="18" customWidth="1"/>
    <col min="5" max="5" width="20.28515625" style="18" customWidth="1"/>
    <col min="6" max="6" width="14.140625" style="18" customWidth="1"/>
    <col min="7" max="7" width="24.42578125" style="18" customWidth="1"/>
    <col min="8" max="8" width="27.7109375" style="18" customWidth="1"/>
    <col min="9" max="252" width="9.140625" style="18"/>
    <col min="253" max="253" width="37.140625" style="18" customWidth="1"/>
    <col min="254" max="254" width="9.28515625" style="18" customWidth="1"/>
    <col min="255" max="255" width="54.7109375" style="18" customWidth="1"/>
    <col min="256" max="256" width="0" style="18" hidden="1" customWidth="1"/>
    <col min="257" max="257" width="14.42578125" style="18" customWidth="1"/>
    <col min="258" max="258" width="13.7109375" style="18" customWidth="1"/>
    <col min="259" max="259" width="10.42578125" style="18" customWidth="1"/>
    <col min="260" max="260" width="9.42578125" style="18" customWidth="1"/>
    <col min="261" max="261" width="10.85546875" style="18" customWidth="1"/>
    <col min="262" max="262" width="16" style="18" customWidth="1"/>
    <col min="263" max="263" width="12.28515625" style="18" customWidth="1"/>
    <col min="264" max="264" width="76.7109375" style="18" customWidth="1"/>
    <col min="265" max="508" width="9.140625" style="18"/>
    <col min="509" max="509" width="37.140625" style="18" customWidth="1"/>
    <col min="510" max="510" width="9.28515625" style="18" customWidth="1"/>
    <col min="511" max="511" width="54.7109375" style="18" customWidth="1"/>
    <col min="512" max="512" width="0" style="18" hidden="1" customWidth="1"/>
    <col min="513" max="513" width="14.42578125" style="18" customWidth="1"/>
    <col min="514" max="514" width="13.7109375" style="18" customWidth="1"/>
    <col min="515" max="515" width="10.42578125" style="18" customWidth="1"/>
    <col min="516" max="516" width="9.42578125" style="18" customWidth="1"/>
    <col min="517" max="517" width="10.85546875" style="18" customWidth="1"/>
    <col min="518" max="518" width="16" style="18" customWidth="1"/>
    <col min="519" max="519" width="12.28515625" style="18" customWidth="1"/>
    <col min="520" max="520" width="76.7109375" style="18" customWidth="1"/>
    <col min="521" max="764" width="9.140625" style="18"/>
    <col min="765" max="765" width="37.140625" style="18" customWidth="1"/>
    <col min="766" max="766" width="9.28515625" style="18" customWidth="1"/>
    <col min="767" max="767" width="54.7109375" style="18" customWidth="1"/>
    <col min="768" max="768" width="0" style="18" hidden="1" customWidth="1"/>
    <col min="769" max="769" width="14.42578125" style="18" customWidth="1"/>
    <col min="770" max="770" width="13.7109375" style="18" customWidth="1"/>
    <col min="771" max="771" width="10.42578125" style="18" customWidth="1"/>
    <col min="772" max="772" width="9.42578125" style="18" customWidth="1"/>
    <col min="773" max="773" width="10.85546875" style="18" customWidth="1"/>
    <col min="774" max="774" width="16" style="18" customWidth="1"/>
    <col min="775" max="775" width="12.28515625" style="18" customWidth="1"/>
    <col min="776" max="776" width="76.7109375" style="18" customWidth="1"/>
    <col min="777" max="1020" width="9.140625" style="18"/>
    <col min="1021" max="1021" width="37.140625" style="18" customWidth="1"/>
    <col min="1022" max="1022" width="9.28515625" style="18" customWidth="1"/>
    <col min="1023" max="1023" width="54.7109375" style="18" customWidth="1"/>
    <col min="1024" max="1024" width="0" style="18" hidden="1" customWidth="1"/>
    <col min="1025" max="1025" width="14.42578125" style="18" customWidth="1"/>
    <col min="1026" max="1026" width="13.7109375" style="18" customWidth="1"/>
    <col min="1027" max="1027" width="10.42578125" style="18" customWidth="1"/>
    <col min="1028" max="1028" width="9.42578125" style="18" customWidth="1"/>
    <col min="1029" max="1029" width="10.85546875" style="18" customWidth="1"/>
    <col min="1030" max="1030" width="16" style="18" customWidth="1"/>
    <col min="1031" max="1031" width="12.28515625" style="18" customWidth="1"/>
    <col min="1032" max="1032" width="76.7109375" style="18" customWidth="1"/>
    <col min="1033" max="1276" width="9.140625" style="18"/>
    <col min="1277" max="1277" width="37.140625" style="18" customWidth="1"/>
    <col min="1278" max="1278" width="9.28515625" style="18" customWidth="1"/>
    <col min="1279" max="1279" width="54.7109375" style="18" customWidth="1"/>
    <col min="1280" max="1280" width="0" style="18" hidden="1" customWidth="1"/>
    <col min="1281" max="1281" width="14.42578125" style="18" customWidth="1"/>
    <col min="1282" max="1282" width="13.7109375" style="18" customWidth="1"/>
    <col min="1283" max="1283" width="10.42578125" style="18" customWidth="1"/>
    <col min="1284" max="1284" width="9.42578125" style="18" customWidth="1"/>
    <col min="1285" max="1285" width="10.85546875" style="18" customWidth="1"/>
    <col min="1286" max="1286" width="16" style="18" customWidth="1"/>
    <col min="1287" max="1287" width="12.28515625" style="18" customWidth="1"/>
    <col min="1288" max="1288" width="76.7109375" style="18" customWidth="1"/>
    <col min="1289" max="1532" width="9.140625" style="18"/>
    <col min="1533" max="1533" width="37.140625" style="18" customWidth="1"/>
    <col min="1534" max="1534" width="9.28515625" style="18" customWidth="1"/>
    <col min="1535" max="1535" width="54.7109375" style="18" customWidth="1"/>
    <col min="1536" max="1536" width="0" style="18" hidden="1" customWidth="1"/>
    <col min="1537" max="1537" width="14.42578125" style="18" customWidth="1"/>
    <col min="1538" max="1538" width="13.7109375" style="18" customWidth="1"/>
    <col min="1539" max="1539" width="10.42578125" style="18" customWidth="1"/>
    <col min="1540" max="1540" width="9.42578125" style="18" customWidth="1"/>
    <col min="1541" max="1541" width="10.85546875" style="18" customWidth="1"/>
    <col min="1542" max="1542" width="16" style="18" customWidth="1"/>
    <col min="1543" max="1543" width="12.28515625" style="18" customWidth="1"/>
    <col min="1544" max="1544" width="76.7109375" style="18" customWidth="1"/>
    <col min="1545" max="1788" width="9.140625" style="18"/>
    <col min="1789" max="1789" width="37.140625" style="18" customWidth="1"/>
    <col min="1790" max="1790" width="9.28515625" style="18" customWidth="1"/>
    <col min="1791" max="1791" width="54.7109375" style="18" customWidth="1"/>
    <col min="1792" max="1792" width="0" style="18" hidden="1" customWidth="1"/>
    <col min="1793" max="1793" width="14.42578125" style="18" customWidth="1"/>
    <col min="1794" max="1794" width="13.7109375" style="18" customWidth="1"/>
    <col min="1795" max="1795" width="10.42578125" style="18" customWidth="1"/>
    <col min="1796" max="1796" width="9.42578125" style="18" customWidth="1"/>
    <col min="1797" max="1797" width="10.85546875" style="18" customWidth="1"/>
    <col min="1798" max="1798" width="16" style="18" customWidth="1"/>
    <col min="1799" max="1799" width="12.28515625" style="18" customWidth="1"/>
    <col min="1800" max="1800" width="76.7109375" style="18" customWidth="1"/>
    <col min="1801" max="2044" width="9.140625" style="18"/>
    <col min="2045" max="2045" width="37.140625" style="18" customWidth="1"/>
    <col min="2046" max="2046" width="9.28515625" style="18" customWidth="1"/>
    <col min="2047" max="2047" width="54.7109375" style="18" customWidth="1"/>
    <col min="2048" max="2048" width="0" style="18" hidden="1" customWidth="1"/>
    <col min="2049" max="2049" width="14.42578125" style="18" customWidth="1"/>
    <col min="2050" max="2050" width="13.7109375" style="18" customWidth="1"/>
    <col min="2051" max="2051" width="10.42578125" style="18" customWidth="1"/>
    <col min="2052" max="2052" width="9.42578125" style="18" customWidth="1"/>
    <col min="2053" max="2053" width="10.85546875" style="18" customWidth="1"/>
    <col min="2054" max="2054" width="16" style="18" customWidth="1"/>
    <col min="2055" max="2055" width="12.28515625" style="18" customWidth="1"/>
    <col min="2056" max="2056" width="76.7109375" style="18" customWidth="1"/>
    <col min="2057" max="2300" width="9.140625" style="18"/>
    <col min="2301" max="2301" width="37.140625" style="18" customWidth="1"/>
    <col min="2302" max="2302" width="9.28515625" style="18" customWidth="1"/>
    <col min="2303" max="2303" width="54.7109375" style="18" customWidth="1"/>
    <col min="2304" max="2304" width="0" style="18" hidden="1" customWidth="1"/>
    <col min="2305" max="2305" width="14.42578125" style="18" customWidth="1"/>
    <col min="2306" max="2306" width="13.7109375" style="18" customWidth="1"/>
    <col min="2307" max="2307" width="10.42578125" style="18" customWidth="1"/>
    <col min="2308" max="2308" width="9.42578125" style="18" customWidth="1"/>
    <col min="2309" max="2309" width="10.85546875" style="18" customWidth="1"/>
    <col min="2310" max="2310" width="16" style="18" customWidth="1"/>
    <col min="2311" max="2311" width="12.28515625" style="18" customWidth="1"/>
    <col min="2312" max="2312" width="76.7109375" style="18" customWidth="1"/>
    <col min="2313" max="2556" width="9.140625" style="18"/>
    <col min="2557" max="2557" width="37.140625" style="18" customWidth="1"/>
    <col min="2558" max="2558" width="9.28515625" style="18" customWidth="1"/>
    <col min="2559" max="2559" width="54.7109375" style="18" customWidth="1"/>
    <col min="2560" max="2560" width="0" style="18" hidden="1" customWidth="1"/>
    <col min="2561" max="2561" width="14.42578125" style="18" customWidth="1"/>
    <col min="2562" max="2562" width="13.7109375" style="18" customWidth="1"/>
    <col min="2563" max="2563" width="10.42578125" style="18" customWidth="1"/>
    <col min="2564" max="2564" width="9.42578125" style="18" customWidth="1"/>
    <col min="2565" max="2565" width="10.85546875" style="18" customWidth="1"/>
    <col min="2566" max="2566" width="16" style="18" customWidth="1"/>
    <col min="2567" max="2567" width="12.28515625" style="18" customWidth="1"/>
    <col min="2568" max="2568" width="76.7109375" style="18" customWidth="1"/>
    <col min="2569" max="2812" width="9.140625" style="18"/>
    <col min="2813" max="2813" width="37.140625" style="18" customWidth="1"/>
    <col min="2814" max="2814" width="9.28515625" style="18" customWidth="1"/>
    <col min="2815" max="2815" width="54.7109375" style="18" customWidth="1"/>
    <col min="2816" max="2816" width="0" style="18" hidden="1" customWidth="1"/>
    <col min="2817" max="2817" width="14.42578125" style="18" customWidth="1"/>
    <col min="2818" max="2818" width="13.7109375" style="18" customWidth="1"/>
    <col min="2819" max="2819" width="10.42578125" style="18" customWidth="1"/>
    <col min="2820" max="2820" width="9.42578125" style="18" customWidth="1"/>
    <col min="2821" max="2821" width="10.85546875" style="18" customWidth="1"/>
    <col min="2822" max="2822" width="16" style="18" customWidth="1"/>
    <col min="2823" max="2823" width="12.28515625" style="18" customWidth="1"/>
    <col min="2824" max="2824" width="76.7109375" style="18" customWidth="1"/>
    <col min="2825" max="3068" width="9.140625" style="18"/>
    <col min="3069" max="3069" width="37.140625" style="18" customWidth="1"/>
    <col min="3070" max="3070" width="9.28515625" style="18" customWidth="1"/>
    <col min="3071" max="3071" width="54.7109375" style="18" customWidth="1"/>
    <col min="3072" max="3072" width="0" style="18" hidden="1" customWidth="1"/>
    <col min="3073" max="3073" width="14.42578125" style="18" customWidth="1"/>
    <col min="3074" max="3074" width="13.7109375" style="18" customWidth="1"/>
    <col min="3075" max="3075" width="10.42578125" style="18" customWidth="1"/>
    <col min="3076" max="3076" width="9.42578125" style="18" customWidth="1"/>
    <col min="3077" max="3077" width="10.85546875" style="18" customWidth="1"/>
    <col min="3078" max="3078" width="16" style="18" customWidth="1"/>
    <col min="3079" max="3079" width="12.28515625" style="18" customWidth="1"/>
    <col min="3080" max="3080" width="76.7109375" style="18" customWidth="1"/>
    <col min="3081" max="3324" width="9.140625" style="18"/>
    <col min="3325" max="3325" width="37.140625" style="18" customWidth="1"/>
    <col min="3326" max="3326" width="9.28515625" style="18" customWidth="1"/>
    <col min="3327" max="3327" width="54.7109375" style="18" customWidth="1"/>
    <col min="3328" max="3328" width="0" style="18" hidden="1" customWidth="1"/>
    <col min="3329" max="3329" width="14.42578125" style="18" customWidth="1"/>
    <col min="3330" max="3330" width="13.7109375" style="18" customWidth="1"/>
    <col min="3331" max="3331" width="10.42578125" style="18" customWidth="1"/>
    <col min="3332" max="3332" width="9.42578125" style="18" customWidth="1"/>
    <col min="3333" max="3333" width="10.85546875" style="18" customWidth="1"/>
    <col min="3334" max="3334" width="16" style="18" customWidth="1"/>
    <col min="3335" max="3335" width="12.28515625" style="18" customWidth="1"/>
    <col min="3336" max="3336" width="76.7109375" style="18" customWidth="1"/>
    <col min="3337" max="3580" width="9.140625" style="18"/>
    <col min="3581" max="3581" width="37.140625" style="18" customWidth="1"/>
    <col min="3582" max="3582" width="9.28515625" style="18" customWidth="1"/>
    <col min="3583" max="3583" width="54.7109375" style="18" customWidth="1"/>
    <col min="3584" max="3584" width="0" style="18" hidden="1" customWidth="1"/>
    <col min="3585" max="3585" width="14.42578125" style="18" customWidth="1"/>
    <col min="3586" max="3586" width="13.7109375" style="18" customWidth="1"/>
    <col min="3587" max="3587" width="10.42578125" style="18" customWidth="1"/>
    <col min="3588" max="3588" width="9.42578125" style="18" customWidth="1"/>
    <col min="3589" max="3589" width="10.85546875" style="18" customWidth="1"/>
    <col min="3590" max="3590" width="16" style="18" customWidth="1"/>
    <col min="3591" max="3591" width="12.28515625" style="18" customWidth="1"/>
    <col min="3592" max="3592" width="76.7109375" style="18" customWidth="1"/>
    <col min="3593" max="3836" width="9.140625" style="18"/>
    <col min="3837" max="3837" width="37.140625" style="18" customWidth="1"/>
    <col min="3838" max="3838" width="9.28515625" style="18" customWidth="1"/>
    <col min="3839" max="3839" width="54.7109375" style="18" customWidth="1"/>
    <col min="3840" max="3840" width="0" style="18" hidden="1" customWidth="1"/>
    <col min="3841" max="3841" width="14.42578125" style="18" customWidth="1"/>
    <col min="3842" max="3842" width="13.7109375" style="18" customWidth="1"/>
    <col min="3843" max="3843" width="10.42578125" style="18" customWidth="1"/>
    <col min="3844" max="3844" width="9.42578125" style="18" customWidth="1"/>
    <col min="3845" max="3845" width="10.85546875" style="18" customWidth="1"/>
    <col min="3846" max="3846" width="16" style="18" customWidth="1"/>
    <col min="3847" max="3847" width="12.28515625" style="18" customWidth="1"/>
    <col min="3848" max="3848" width="76.7109375" style="18" customWidth="1"/>
    <col min="3849" max="4092" width="9.140625" style="18"/>
    <col min="4093" max="4093" width="37.140625" style="18" customWidth="1"/>
    <col min="4094" max="4094" width="9.28515625" style="18" customWidth="1"/>
    <col min="4095" max="4095" width="54.7109375" style="18" customWidth="1"/>
    <col min="4096" max="4096" width="0" style="18" hidden="1" customWidth="1"/>
    <col min="4097" max="4097" width="14.42578125" style="18" customWidth="1"/>
    <col min="4098" max="4098" width="13.7109375" style="18" customWidth="1"/>
    <col min="4099" max="4099" width="10.42578125" style="18" customWidth="1"/>
    <col min="4100" max="4100" width="9.42578125" style="18" customWidth="1"/>
    <col min="4101" max="4101" width="10.85546875" style="18" customWidth="1"/>
    <col min="4102" max="4102" width="16" style="18" customWidth="1"/>
    <col min="4103" max="4103" width="12.28515625" style="18" customWidth="1"/>
    <col min="4104" max="4104" width="76.7109375" style="18" customWidth="1"/>
    <col min="4105" max="4348" width="9.140625" style="18"/>
    <col min="4349" max="4349" width="37.140625" style="18" customWidth="1"/>
    <col min="4350" max="4350" width="9.28515625" style="18" customWidth="1"/>
    <col min="4351" max="4351" width="54.7109375" style="18" customWidth="1"/>
    <col min="4352" max="4352" width="0" style="18" hidden="1" customWidth="1"/>
    <col min="4353" max="4353" width="14.42578125" style="18" customWidth="1"/>
    <col min="4354" max="4354" width="13.7109375" style="18" customWidth="1"/>
    <col min="4355" max="4355" width="10.42578125" style="18" customWidth="1"/>
    <col min="4356" max="4356" width="9.42578125" style="18" customWidth="1"/>
    <col min="4357" max="4357" width="10.85546875" style="18" customWidth="1"/>
    <col min="4358" max="4358" width="16" style="18" customWidth="1"/>
    <col min="4359" max="4359" width="12.28515625" style="18" customWidth="1"/>
    <col min="4360" max="4360" width="76.7109375" style="18" customWidth="1"/>
    <col min="4361" max="4604" width="9.140625" style="18"/>
    <col min="4605" max="4605" width="37.140625" style="18" customWidth="1"/>
    <col min="4606" max="4606" width="9.28515625" style="18" customWidth="1"/>
    <col min="4607" max="4607" width="54.7109375" style="18" customWidth="1"/>
    <col min="4608" max="4608" width="0" style="18" hidden="1" customWidth="1"/>
    <col min="4609" max="4609" width="14.42578125" style="18" customWidth="1"/>
    <col min="4610" max="4610" width="13.7109375" style="18" customWidth="1"/>
    <col min="4611" max="4611" width="10.42578125" style="18" customWidth="1"/>
    <col min="4612" max="4612" width="9.42578125" style="18" customWidth="1"/>
    <col min="4613" max="4613" width="10.85546875" style="18" customWidth="1"/>
    <col min="4614" max="4614" width="16" style="18" customWidth="1"/>
    <col min="4615" max="4615" width="12.28515625" style="18" customWidth="1"/>
    <col min="4616" max="4616" width="76.7109375" style="18" customWidth="1"/>
    <col min="4617" max="4860" width="9.140625" style="18"/>
    <col min="4861" max="4861" width="37.140625" style="18" customWidth="1"/>
    <col min="4862" max="4862" width="9.28515625" style="18" customWidth="1"/>
    <col min="4863" max="4863" width="54.7109375" style="18" customWidth="1"/>
    <col min="4864" max="4864" width="0" style="18" hidden="1" customWidth="1"/>
    <col min="4865" max="4865" width="14.42578125" style="18" customWidth="1"/>
    <col min="4866" max="4866" width="13.7109375" style="18" customWidth="1"/>
    <col min="4867" max="4867" width="10.42578125" style="18" customWidth="1"/>
    <col min="4868" max="4868" width="9.42578125" style="18" customWidth="1"/>
    <col min="4869" max="4869" width="10.85546875" style="18" customWidth="1"/>
    <col min="4870" max="4870" width="16" style="18" customWidth="1"/>
    <col min="4871" max="4871" width="12.28515625" style="18" customWidth="1"/>
    <col min="4872" max="4872" width="76.7109375" style="18" customWidth="1"/>
    <col min="4873" max="5116" width="9.140625" style="18"/>
    <col min="5117" max="5117" width="37.140625" style="18" customWidth="1"/>
    <col min="5118" max="5118" width="9.28515625" style="18" customWidth="1"/>
    <col min="5119" max="5119" width="54.7109375" style="18" customWidth="1"/>
    <col min="5120" max="5120" width="0" style="18" hidden="1" customWidth="1"/>
    <col min="5121" max="5121" width="14.42578125" style="18" customWidth="1"/>
    <col min="5122" max="5122" width="13.7109375" style="18" customWidth="1"/>
    <col min="5123" max="5123" width="10.42578125" style="18" customWidth="1"/>
    <col min="5124" max="5124" width="9.42578125" style="18" customWidth="1"/>
    <col min="5125" max="5125" width="10.85546875" style="18" customWidth="1"/>
    <col min="5126" max="5126" width="16" style="18" customWidth="1"/>
    <col min="5127" max="5127" width="12.28515625" style="18" customWidth="1"/>
    <col min="5128" max="5128" width="76.7109375" style="18" customWidth="1"/>
    <col min="5129" max="5372" width="9.140625" style="18"/>
    <col min="5373" max="5373" width="37.140625" style="18" customWidth="1"/>
    <col min="5374" max="5374" width="9.28515625" style="18" customWidth="1"/>
    <col min="5375" max="5375" width="54.7109375" style="18" customWidth="1"/>
    <col min="5376" max="5376" width="0" style="18" hidden="1" customWidth="1"/>
    <col min="5377" max="5377" width="14.42578125" style="18" customWidth="1"/>
    <col min="5378" max="5378" width="13.7109375" style="18" customWidth="1"/>
    <col min="5379" max="5379" width="10.42578125" style="18" customWidth="1"/>
    <col min="5380" max="5380" width="9.42578125" style="18" customWidth="1"/>
    <col min="5381" max="5381" width="10.85546875" style="18" customWidth="1"/>
    <col min="5382" max="5382" width="16" style="18" customWidth="1"/>
    <col min="5383" max="5383" width="12.28515625" style="18" customWidth="1"/>
    <col min="5384" max="5384" width="76.7109375" style="18" customWidth="1"/>
    <col min="5385" max="5628" width="9.140625" style="18"/>
    <col min="5629" max="5629" width="37.140625" style="18" customWidth="1"/>
    <col min="5630" max="5630" width="9.28515625" style="18" customWidth="1"/>
    <col min="5631" max="5631" width="54.7109375" style="18" customWidth="1"/>
    <col min="5632" max="5632" width="0" style="18" hidden="1" customWidth="1"/>
    <col min="5633" max="5633" width="14.42578125" style="18" customWidth="1"/>
    <col min="5634" max="5634" width="13.7109375" style="18" customWidth="1"/>
    <col min="5635" max="5635" width="10.42578125" style="18" customWidth="1"/>
    <col min="5636" max="5636" width="9.42578125" style="18" customWidth="1"/>
    <col min="5637" max="5637" width="10.85546875" style="18" customWidth="1"/>
    <col min="5638" max="5638" width="16" style="18" customWidth="1"/>
    <col min="5639" max="5639" width="12.28515625" style="18" customWidth="1"/>
    <col min="5640" max="5640" width="76.7109375" style="18" customWidth="1"/>
    <col min="5641" max="5884" width="9.140625" style="18"/>
    <col min="5885" max="5885" width="37.140625" style="18" customWidth="1"/>
    <col min="5886" max="5886" width="9.28515625" style="18" customWidth="1"/>
    <col min="5887" max="5887" width="54.7109375" style="18" customWidth="1"/>
    <col min="5888" max="5888" width="0" style="18" hidden="1" customWidth="1"/>
    <col min="5889" max="5889" width="14.42578125" style="18" customWidth="1"/>
    <col min="5890" max="5890" width="13.7109375" style="18" customWidth="1"/>
    <col min="5891" max="5891" width="10.42578125" style="18" customWidth="1"/>
    <col min="5892" max="5892" width="9.42578125" style="18" customWidth="1"/>
    <col min="5893" max="5893" width="10.85546875" style="18" customWidth="1"/>
    <col min="5894" max="5894" width="16" style="18" customWidth="1"/>
    <col min="5895" max="5895" width="12.28515625" style="18" customWidth="1"/>
    <col min="5896" max="5896" width="76.7109375" style="18" customWidth="1"/>
    <col min="5897" max="6140" width="9.140625" style="18"/>
    <col min="6141" max="6141" width="37.140625" style="18" customWidth="1"/>
    <col min="6142" max="6142" width="9.28515625" style="18" customWidth="1"/>
    <col min="6143" max="6143" width="54.7109375" style="18" customWidth="1"/>
    <col min="6144" max="6144" width="0" style="18" hidden="1" customWidth="1"/>
    <col min="6145" max="6145" width="14.42578125" style="18" customWidth="1"/>
    <col min="6146" max="6146" width="13.7109375" style="18" customWidth="1"/>
    <col min="6147" max="6147" width="10.42578125" style="18" customWidth="1"/>
    <col min="6148" max="6148" width="9.42578125" style="18" customWidth="1"/>
    <col min="6149" max="6149" width="10.85546875" style="18" customWidth="1"/>
    <col min="6150" max="6150" width="16" style="18" customWidth="1"/>
    <col min="6151" max="6151" width="12.28515625" style="18" customWidth="1"/>
    <col min="6152" max="6152" width="76.7109375" style="18" customWidth="1"/>
    <col min="6153" max="6396" width="9.140625" style="18"/>
    <col min="6397" max="6397" width="37.140625" style="18" customWidth="1"/>
    <col min="6398" max="6398" width="9.28515625" style="18" customWidth="1"/>
    <col min="6399" max="6399" width="54.7109375" style="18" customWidth="1"/>
    <col min="6400" max="6400" width="0" style="18" hidden="1" customWidth="1"/>
    <col min="6401" max="6401" width="14.42578125" style="18" customWidth="1"/>
    <col min="6402" max="6402" width="13.7109375" style="18" customWidth="1"/>
    <col min="6403" max="6403" width="10.42578125" style="18" customWidth="1"/>
    <col min="6404" max="6404" width="9.42578125" style="18" customWidth="1"/>
    <col min="6405" max="6405" width="10.85546875" style="18" customWidth="1"/>
    <col min="6406" max="6406" width="16" style="18" customWidth="1"/>
    <col min="6407" max="6407" width="12.28515625" style="18" customWidth="1"/>
    <col min="6408" max="6408" width="76.7109375" style="18" customWidth="1"/>
    <col min="6409" max="6652" width="9.140625" style="18"/>
    <col min="6653" max="6653" width="37.140625" style="18" customWidth="1"/>
    <col min="6654" max="6654" width="9.28515625" style="18" customWidth="1"/>
    <col min="6655" max="6655" width="54.7109375" style="18" customWidth="1"/>
    <col min="6656" max="6656" width="0" style="18" hidden="1" customWidth="1"/>
    <col min="6657" max="6657" width="14.42578125" style="18" customWidth="1"/>
    <col min="6658" max="6658" width="13.7109375" style="18" customWidth="1"/>
    <col min="6659" max="6659" width="10.42578125" style="18" customWidth="1"/>
    <col min="6660" max="6660" width="9.42578125" style="18" customWidth="1"/>
    <col min="6661" max="6661" width="10.85546875" style="18" customWidth="1"/>
    <col min="6662" max="6662" width="16" style="18" customWidth="1"/>
    <col min="6663" max="6663" width="12.28515625" style="18" customWidth="1"/>
    <col min="6664" max="6664" width="76.7109375" style="18" customWidth="1"/>
    <col min="6665" max="6908" width="9.140625" style="18"/>
    <col min="6909" max="6909" width="37.140625" style="18" customWidth="1"/>
    <col min="6910" max="6910" width="9.28515625" style="18" customWidth="1"/>
    <col min="6911" max="6911" width="54.7109375" style="18" customWidth="1"/>
    <col min="6912" max="6912" width="0" style="18" hidden="1" customWidth="1"/>
    <col min="6913" max="6913" width="14.42578125" style="18" customWidth="1"/>
    <col min="6914" max="6914" width="13.7109375" style="18" customWidth="1"/>
    <col min="6915" max="6915" width="10.42578125" style="18" customWidth="1"/>
    <col min="6916" max="6916" width="9.42578125" style="18" customWidth="1"/>
    <col min="6917" max="6917" width="10.85546875" style="18" customWidth="1"/>
    <col min="6918" max="6918" width="16" style="18" customWidth="1"/>
    <col min="6919" max="6919" width="12.28515625" style="18" customWidth="1"/>
    <col min="6920" max="6920" width="76.7109375" style="18" customWidth="1"/>
    <col min="6921" max="7164" width="9.140625" style="18"/>
    <col min="7165" max="7165" width="37.140625" style="18" customWidth="1"/>
    <col min="7166" max="7166" width="9.28515625" style="18" customWidth="1"/>
    <col min="7167" max="7167" width="54.7109375" style="18" customWidth="1"/>
    <col min="7168" max="7168" width="0" style="18" hidden="1" customWidth="1"/>
    <col min="7169" max="7169" width="14.42578125" style="18" customWidth="1"/>
    <col min="7170" max="7170" width="13.7109375" style="18" customWidth="1"/>
    <col min="7171" max="7171" width="10.42578125" style="18" customWidth="1"/>
    <col min="7172" max="7172" width="9.42578125" style="18" customWidth="1"/>
    <col min="7173" max="7173" width="10.85546875" style="18" customWidth="1"/>
    <col min="7174" max="7174" width="16" style="18" customWidth="1"/>
    <col min="7175" max="7175" width="12.28515625" style="18" customWidth="1"/>
    <col min="7176" max="7176" width="76.7109375" style="18" customWidth="1"/>
    <col min="7177" max="7420" width="9.140625" style="18"/>
    <col min="7421" max="7421" width="37.140625" style="18" customWidth="1"/>
    <col min="7422" max="7422" width="9.28515625" style="18" customWidth="1"/>
    <col min="7423" max="7423" width="54.7109375" style="18" customWidth="1"/>
    <col min="7424" max="7424" width="0" style="18" hidden="1" customWidth="1"/>
    <col min="7425" max="7425" width="14.42578125" style="18" customWidth="1"/>
    <col min="7426" max="7426" width="13.7109375" style="18" customWidth="1"/>
    <col min="7427" max="7427" width="10.42578125" style="18" customWidth="1"/>
    <col min="7428" max="7428" width="9.42578125" style="18" customWidth="1"/>
    <col min="7429" max="7429" width="10.85546875" style="18" customWidth="1"/>
    <col min="7430" max="7430" width="16" style="18" customWidth="1"/>
    <col min="7431" max="7431" width="12.28515625" style="18" customWidth="1"/>
    <col min="7432" max="7432" width="76.7109375" style="18" customWidth="1"/>
    <col min="7433" max="7676" width="9.140625" style="18"/>
    <col min="7677" max="7677" width="37.140625" style="18" customWidth="1"/>
    <col min="7678" max="7678" width="9.28515625" style="18" customWidth="1"/>
    <col min="7679" max="7679" width="54.7109375" style="18" customWidth="1"/>
    <col min="7680" max="7680" width="0" style="18" hidden="1" customWidth="1"/>
    <col min="7681" max="7681" width="14.42578125" style="18" customWidth="1"/>
    <col min="7682" max="7682" width="13.7109375" style="18" customWidth="1"/>
    <col min="7683" max="7683" width="10.42578125" style="18" customWidth="1"/>
    <col min="7684" max="7684" width="9.42578125" style="18" customWidth="1"/>
    <col min="7685" max="7685" width="10.85546875" style="18" customWidth="1"/>
    <col min="7686" max="7686" width="16" style="18" customWidth="1"/>
    <col min="7687" max="7687" width="12.28515625" style="18" customWidth="1"/>
    <col min="7688" max="7688" width="76.7109375" style="18" customWidth="1"/>
    <col min="7689" max="7932" width="9.140625" style="18"/>
    <col min="7933" max="7933" width="37.140625" style="18" customWidth="1"/>
    <col min="7934" max="7934" width="9.28515625" style="18" customWidth="1"/>
    <col min="7935" max="7935" width="54.7109375" style="18" customWidth="1"/>
    <col min="7936" max="7936" width="0" style="18" hidden="1" customWidth="1"/>
    <col min="7937" max="7937" width="14.42578125" style="18" customWidth="1"/>
    <col min="7938" max="7938" width="13.7109375" style="18" customWidth="1"/>
    <col min="7939" max="7939" width="10.42578125" style="18" customWidth="1"/>
    <col min="7940" max="7940" width="9.42578125" style="18" customWidth="1"/>
    <col min="7941" max="7941" width="10.85546875" style="18" customWidth="1"/>
    <col min="7942" max="7942" width="16" style="18" customWidth="1"/>
    <col min="7943" max="7943" width="12.28515625" style="18" customWidth="1"/>
    <col min="7944" max="7944" width="76.7109375" style="18" customWidth="1"/>
    <col min="7945" max="8188" width="9.140625" style="18"/>
    <col min="8189" max="8189" width="37.140625" style="18" customWidth="1"/>
    <col min="8190" max="8190" width="9.28515625" style="18" customWidth="1"/>
    <col min="8191" max="8191" width="54.7109375" style="18" customWidth="1"/>
    <col min="8192" max="8192" width="0" style="18" hidden="1" customWidth="1"/>
    <col min="8193" max="8193" width="14.42578125" style="18" customWidth="1"/>
    <col min="8194" max="8194" width="13.7109375" style="18" customWidth="1"/>
    <col min="8195" max="8195" width="10.42578125" style="18" customWidth="1"/>
    <col min="8196" max="8196" width="9.42578125" style="18" customWidth="1"/>
    <col min="8197" max="8197" width="10.85546875" style="18" customWidth="1"/>
    <col min="8198" max="8198" width="16" style="18" customWidth="1"/>
    <col min="8199" max="8199" width="12.28515625" style="18" customWidth="1"/>
    <col min="8200" max="8200" width="76.7109375" style="18" customWidth="1"/>
    <col min="8201" max="8444" width="9.140625" style="18"/>
    <col min="8445" max="8445" width="37.140625" style="18" customWidth="1"/>
    <col min="8446" max="8446" width="9.28515625" style="18" customWidth="1"/>
    <col min="8447" max="8447" width="54.7109375" style="18" customWidth="1"/>
    <col min="8448" max="8448" width="0" style="18" hidden="1" customWidth="1"/>
    <col min="8449" max="8449" width="14.42578125" style="18" customWidth="1"/>
    <col min="8450" max="8450" width="13.7109375" style="18" customWidth="1"/>
    <col min="8451" max="8451" width="10.42578125" style="18" customWidth="1"/>
    <col min="8452" max="8452" width="9.42578125" style="18" customWidth="1"/>
    <col min="8453" max="8453" width="10.85546875" style="18" customWidth="1"/>
    <col min="8454" max="8454" width="16" style="18" customWidth="1"/>
    <col min="8455" max="8455" width="12.28515625" style="18" customWidth="1"/>
    <col min="8456" max="8456" width="76.7109375" style="18" customWidth="1"/>
    <col min="8457" max="8700" width="9.140625" style="18"/>
    <col min="8701" max="8701" width="37.140625" style="18" customWidth="1"/>
    <col min="8702" max="8702" width="9.28515625" style="18" customWidth="1"/>
    <col min="8703" max="8703" width="54.7109375" style="18" customWidth="1"/>
    <col min="8704" max="8704" width="0" style="18" hidden="1" customWidth="1"/>
    <col min="8705" max="8705" width="14.42578125" style="18" customWidth="1"/>
    <col min="8706" max="8706" width="13.7109375" style="18" customWidth="1"/>
    <col min="8707" max="8707" width="10.42578125" style="18" customWidth="1"/>
    <col min="8708" max="8708" width="9.42578125" style="18" customWidth="1"/>
    <col min="8709" max="8709" width="10.85546875" style="18" customWidth="1"/>
    <col min="8710" max="8710" width="16" style="18" customWidth="1"/>
    <col min="8711" max="8711" width="12.28515625" style="18" customWidth="1"/>
    <col min="8712" max="8712" width="76.7109375" style="18" customWidth="1"/>
    <col min="8713" max="8956" width="9.140625" style="18"/>
    <col min="8957" max="8957" width="37.140625" style="18" customWidth="1"/>
    <col min="8958" max="8958" width="9.28515625" style="18" customWidth="1"/>
    <col min="8959" max="8959" width="54.7109375" style="18" customWidth="1"/>
    <col min="8960" max="8960" width="0" style="18" hidden="1" customWidth="1"/>
    <col min="8961" max="8961" width="14.42578125" style="18" customWidth="1"/>
    <col min="8962" max="8962" width="13.7109375" style="18" customWidth="1"/>
    <col min="8963" max="8963" width="10.42578125" style="18" customWidth="1"/>
    <col min="8964" max="8964" width="9.42578125" style="18" customWidth="1"/>
    <col min="8965" max="8965" width="10.85546875" style="18" customWidth="1"/>
    <col min="8966" max="8966" width="16" style="18" customWidth="1"/>
    <col min="8967" max="8967" width="12.28515625" style="18" customWidth="1"/>
    <col min="8968" max="8968" width="76.7109375" style="18" customWidth="1"/>
    <col min="8969" max="9212" width="9.140625" style="18"/>
    <col min="9213" max="9213" width="37.140625" style="18" customWidth="1"/>
    <col min="9214" max="9214" width="9.28515625" style="18" customWidth="1"/>
    <col min="9215" max="9215" width="54.7109375" style="18" customWidth="1"/>
    <col min="9216" max="9216" width="0" style="18" hidden="1" customWidth="1"/>
    <col min="9217" max="9217" width="14.42578125" style="18" customWidth="1"/>
    <col min="9218" max="9218" width="13.7109375" style="18" customWidth="1"/>
    <col min="9219" max="9219" width="10.42578125" style="18" customWidth="1"/>
    <col min="9220" max="9220" width="9.42578125" style="18" customWidth="1"/>
    <col min="9221" max="9221" width="10.85546875" style="18" customWidth="1"/>
    <col min="9222" max="9222" width="16" style="18" customWidth="1"/>
    <col min="9223" max="9223" width="12.28515625" style="18" customWidth="1"/>
    <col min="9224" max="9224" width="76.7109375" style="18" customWidth="1"/>
    <col min="9225" max="9468" width="9.140625" style="18"/>
    <col min="9469" max="9469" width="37.140625" style="18" customWidth="1"/>
    <col min="9470" max="9470" width="9.28515625" style="18" customWidth="1"/>
    <col min="9471" max="9471" width="54.7109375" style="18" customWidth="1"/>
    <col min="9472" max="9472" width="0" style="18" hidden="1" customWidth="1"/>
    <col min="9473" max="9473" width="14.42578125" style="18" customWidth="1"/>
    <col min="9474" max="9474" width="13.7109375" style="18" customWidth="1"/>
    <col min="9475" max="9475" width="10.42578125" style="18" customWidth="1"/>
    <col min="9476" max="9476" width="9.42578125" style="18" customWidth="1"/>
    <col min="9477" max="9477" width="10.85546875" style="18" customWidth="1"/>
    <col min="9478" max="9478" width="16" style="18" customWidth="1"/>
    <col min="9479" max="9479" width="12.28515625" style="18" customWidth="1"/>
    <col min="9480" max="9480" width="76.7109375" style="18" customWidth="1"/>
    <col min="9481" max="9724" width="9.140625" style="18"/>
    <col min="9725" max="9725" width="37.140625" style="18" customWidth="1"/>
    <col min="9726" max="9726" width="9.28515625" style="18" customWidth="1"/>
    <col min="9727" max="9727" width="54.7109375" style="18" customWidth="1"/>
    <col min="9728" max="9728" width="0" style="18" hidden="1" customWidth="1"/>
    <col min="9729" max="9729" width="14.42578125" style="18" customWidth="1"/>
    <col min="9730" max="9730" width="13.7109375" style="18" customWidth="1"/>
    <col min="9731" max="9731" width="10.42578125" style="18" customWidth="1"/>
    <col min="9732" max="9732" width="9.42578125" style="18" customWidth="1"/>
    <col min="9733" max="9733" width="10.85546875" style="18" customWidth="1"/>
    <col min="9734" max="9734" width="16" style="18" customWidth="1"/>
    <col min="9735" max="9735" width="12.28515625" style="18" customWidth="1"/>
    <col min="9736" max="9736" width="76.7109375" style="18" customWidth="1"/>
    <col min="9737" max="9980" width="9.140625" style="18"/>
    <col min="9981" max="9981" width="37.140625" style="18" customWidth="1"/>
    <col min="9982" max="9982" width="9.28515625" style="18" customWidth="1"/>
    <col min="9983" max="9983" width="54.7109375" style="18" customWidth="1"/>
    <col min="9984" max="9984" width="0" style="18" hidden="1" customWidth="1"/>
    <col min="9985" max="9985" width="14.42578125" style="18" customWidth="1"/>
    <col min="9986" max="9986" width="13.7109375" style="18" customWidth="1"/>
    <col min="9987" max="9987" width="10.42578125" style="18" customWidth="1"/>
    <col min="9988" max="9988" width="9.42578125" style="18" customWidth="1"/>
    <col min="9989" max="9989" width="10.85546875" style="18" customWidth="1"/>
    <col min="9990" max="9990" width="16" style="18" customWidth="1"/>
    <col min="9991" max="9991" width="12.28515625" style="18" customWidth="1"/>
    <col min="9992" max="9992" width="76.7109375" style="18" customWidth="1"/>
    <col min="9993" max="10236" width="9.140625" style="18"/>
    <col min="10237" max="10237" width="37.140625" style="18" customWidth="1"/>
    <col min="10238" max="10238" width="9.28515625" style="18" customWidth="1"/>
    <col min="10239" max="10239" width="54.7109375" style="18" customWidth="1"/>
    <col min="10240" max="10240" width="0" style="18" hidden="1" customWidth="1"/>
    <col min="10241" max="10241" width="14.42578125" style="18" customWidth="1"/>
    <col min="10242" max="10242" width="13.7109375" style="18" customWidth="1"/>
    <col min="10243" max="10243" width="10.42578125" style="18" customWidth="1"/>
    <col min="10244" max="10244" width="9.42578125" style="18" customWidth="1"/>
    <col min="10245" max="10245" width="10.85546875" style="18" customWidth="1"/>
    <col min="10246" max="10246" width="16" style="18" customWidth="1"/>
    <col min="10247" max="10247" width="12.28515625" style="18" customWidth="1"/>
    <col min="10248" max="10248" width="76.7109375" style="18" customWidth="1"/>
    <col min="10249" max="10492" width="9.140625" style="18"/>
    <col min="10493" max="10493" width="37.140625" style="18" customWidth="1"/>
    <col min="10494" max="10494" width="9.28515625" style="18" customWidth="1"/>
    <col min="10495" max="10495" width="54.7109375" style="18" customWidth="1"/>
    <col min="10496" max="10496" width="0" style="18" hidden="1" customWidth="1"/>
    <col min="10497" max="10497" width="14.42578125" style="18" customWidth="1"/>
    <col min="10498" max="10498" width="13.7109375" style="18" customWidth="1"/>
    <col min="10499" max="10499" width="10.42578125" style="18" customWidth="1"/>
    <col min="10500" max="10500" width="9.42578125" style="18" customWidth="1"/>
    <col min="10501" max="10501" width="10.85546875" style="18" customWidth="1"/>
    <col min="10502" max="10502" width="16" style="18" customWidth="1"/>
    <col min="10503" max="10503" width="12.28515625" style="18" customWidth="1"/>
    <col min="10504" max="10504" width="76.7109375" style="18" customWidth="1"/>
    <col min="10505" max="10748" width="9.140625" style="18"/>
    <col min="10749" max="10749" width="37.140625" style="18" customWidth="1"/>
    <col min="10750" max="10750" width="9.28515625" style="18" customWidth="1"/>
    <col min="10751" max="10751" width="54.7109375" style="18" customWidth="1"/>
    <col min="10752" max="10752" width="0" style="18" hidden="1" customWidth="1"/>
    <col min="10753" max="10753" width="14.42578125" style="18" customWidth="1"/>
    <col min="10754" max="10754" width="13.7109375" style="18" customWidth="1"/>
    <col min="10755" max="10755" width="10.42578125" style="18" customWidth="1"/>
    <col min="10756" max="10756" width="9.42578125" style="18" customWidth="1"/>
    <col min="10757" max="10757" width="10.85546875" style="18" customWidth="1"/>
    <col min="10758" max="10758" width="16" style="18" customWidth="1"/>
    <col min="10759" max="10759" width="12.28515625" style="18" customWidth="1"/>
    <col min="10760" max="10760" width="76.7109375" style="18" customWidth="1"/>
    <col min="10761" max="11004" width="9.140625" style="18"/>
    <col min="11005" max="11005" width="37.140625" style="18" customWidth="1"/>
    <col min="11006" max="11006" width="9.28515625" style="18" customWidth="1"/>
    <col min="11007" max="11007" width="54.7109375" style="18" customWidth="1"/>
    <col min="11008" max="11008" width="0" style="18" hidden="1" customWidth="1"/>
    <col min="11009" max="11009" width="14.42578125" style="18" customWidth="1"/>
    <col min="11010" max="11010" width="13.7109375" style="18" customWidth="1"/>
    <col min="11011" max="11011" width="10.42578125" style="18" customWidth="1"/>
    <col min="11012" max="11012" width="9.42578125" style="18" customWidth="1"/>
    <col min="11013" max="11013" width="10.85546875" style="18" customWidth="1"/>
    <col min="11014" max="11014" width="16" style="18" customWidth="1"/>
    <col min="11015" max="11015" width="12.28515625" style="18" customWidth="1"/>
    <col min="11016" max="11016" width="76.7109375" style="18" customWidth="1"/>
    <col min="11017" max="11260" width="9.140625" style="18"/>
    <col min="11261" max="11261" width="37.140625" style="18" customWidth="1"/>
    <col min="11262" max="11262" width="9.28515625" style="18" customWidth="1"/>
    <col min="11263" max="11263" width="54.7109375" style="18" customWidth="1"/>
    <col min="11264" max="11264" width="0" style="18" hidden="1" customWidth="1"/>
    <col min="11265" max="11265" width="14.42578125" style="18" customWidth="1"/>
    <col min="11266" max="11266" width="13.7109375" style="18" customWidth="1"/>
    <col min="11267" max="11267" width="10.42578125" style="18" customWidth="1"/>
    <col min="11268" max="11268" width="9.42578125" style="18" customWidth="1"/>
    <col min="11269" max="11269" width="10.85546875" style="18" customWidth="1"/>
    <col min="11270" max="11270" width="16" style="18" customWidth="1"/>
    <col min="11271" max="11271" width="12.28515625" style="18" customWidth="1"/>
    <col min="11272" max="11272" width="76.7109375" style="18" customWidth="1"/>
    <col min="11273" max="11516" width="9.140625" style="18"/>
    <col min="11517" max="11517" width="37.140625" style="18" customWidth="1"/>
    <col min="11518" max="11518" width="9.28515625" style="18" customWidth="1"/>
    <col min="11519" max="11519" width="54.7109375" style="18" customWidth="1"/>
    <col min="11520" max="11520" width="0" style="18" hidden="1" customWidth="1"/>
    <col min="11521" max="11521" width="14.42578125" style="18" customWidth="1"/>
    <col min="11522" max="11522" width="13.7109375" style="18" customWidth="1"/>
    <col min="11523" max="11523" width="10.42578125" style="18" customWidth="1"/>
    <col min="11524" max="11524" width="9.42578125" style="18" customWidth="1"/>
    <col min="11525" max="11525" width="10.85546875" style="18" customWidth="1"/>
    <col min="11526" max="11526" width="16" style="18" customWidth="1"/>
    <col min="11527" max="11527" width="12.28515625" style="18" customWidth="1"/>
    <col min="11528" max="11528" width="76.7109375" style="18" customWidth="1"/>
    <col min="11529" max="11772" width="9.140625" style="18"/>
    <col min="11773" max="11773" width="37.140625" style="18" customWidth="1"/>
    <col min="11774" max="11774" width="9.28515625" style="18" customWidth="1"/>
    <col min="11775" max="11775" width="54.7109375" style="18" customWidth="1"/>
    <col min="11776" max="11776" width="0" style="18" hidden="1" customWidth="1"/>
    <col min="11777" max="11777" width="14.42578125" style="18" customWidth="1"/>
    <col min="11778" max="11778" width="13.7109375" style="18" customWidth="1"/>
    <col min="11779" max="11779" width="10.42578125" style="18" customWidth="1"/>
    <col min="11780" max="11780" width="9.42578125" style="18" customWidth="1"/>
    <col min="11781" max="11781" width="10.85546875" style="18" customWidth="1"/>
    <col min="11782" max="11782" width="16" style="18" customWidth="1"/>
    <col min="11783" max="11783" width="12.28515625" style="18" customWidth="1"/>
    <col min="11784" max="11784" width="76.7109375" style="18" customWidth="1"/>
    <col min="11785" max="12028" width="9.140625" style="18"/>
    <col min="12029" max="12029" width="37.140625" style="18" customWidth="1"/>
    <col min="12030" max="12030" width="9.28515625" style="18" customWidth="1"/>
    <col min="12031" max="12031" width="54.7109375" style="18" customWidth="1"/>
    <col min="12032" max="12032" width="0" style="18" hidden="1" customWidth="1"/>
    <col min="12033" max="12033" width="14.42578125" style="18" customWidth="1"/>
    <col min="12034" max="12034" width="13.7109375" style="18" customWidth="1"/>
    <col min="12035" max="12035" width="10.42578125" style="18" customWidth="1"/>
    <col min="12036" max="12036" width="9.42578125" style="18" customWidth="1"/>
    <col min="12037" max="12037" width="10.85546875" style="18" customWidth="1"/>
    <col min="12038" max="12038" width="16" style="18" customWidth="1"/>
    <col min="12039" max="12039" width="12.28515625" style="18" customWidth="1"/>
    <col min="12040" max="12040" width="76.7109375" style="18" customWidth="1"/>
    <col min="12041" max="12284" width="9.140625" style="18"/>
    <col min="12285" max="12285" width="37.140625" style="18" customWidth="1"/>
    <col min="12286" max="12286" width="9.28515625" style="18" customWidth="1"/>
    <col min="12287" max="12287" width="54.7109375" style="18" customWidth="1"/>
    <col min="12288" max="12288" width="0" style="18" hidden="1" customWidth="1"/>
    <col min="12289" max="12289" width="14.42578125" style="18" customWidth="1"/>
    <col min="12290" max="12290" width="13.7109375" style="18" customWidth="1"/>
    <col min="12291" max="12291" width="10.42578125" style="18" customWidth="1"/>
    <col min="12292" max="12292" width="9.42578125" style="18" customWidth="1"/>
    <col min="12293" max="12293" width="10.85546875" style="18" customWidth="1"/>
    <col min="12294" max="12294" width="16" style="18" customWidth="1"/>
    <col min="12295" max="12295" width="12.28515625" style="18" customWidth="1"/>
    <col min="12296" max="12296" width="76.7109375" style="18" customWidth="1"/>
    <col min="12297" max="12540" width="9.140625" style="18"/>
    <col min="12541" max="12541" width="37.140625" style="18" customWidth="1"/>
    <col min="12542" max="12542" width="9.28515625" style="18" customWidth="1"/>
    <col min="12543" max="12543" width="54.7109375" style="18" customWidth="1"/>
    <col min="12544" max="12544" width="0" style="18" hidden="1" customWidth="1"/>
    <col min="12545" max="12545" width="14.42578125" style="18" customWidth="1"/>
    <col min="12546" max="12546" width="13.7109375" style="18" customWidth="1"/>
    <col min="12547" max="12547" width="10.42578125" style="18" customWidth="1"/>
    <col min="12548" max="12548" width="9.42578125" style="18" customWidth="1"/>
    <col min="12549" max="12549" width="10.85546875" style="18" customWidth="1"/>
    <col min="12550" max="12550" width="16" style="18" customWidth="1"/>
    <col min="12551" max="12551" width="12.28515625" style="18" customWidth="1"/>
    <col min="12552" max="12552" width="76.7109375" style="18" customWidth="1"/>
    <col min="12553" max="12796" width="9.140625" style="18"/>
    <col min="12797" max="12797" width="37.140625" style="18" customWidth="1"/>
    <col min="12798" max="12798" width="9.28515625" style="18" customWidth="1"/>
    <col min="12799" max="12799" width="54.7109375" style="18" customWidth="1"/>
    <col min="12800" max="12800" width="0" style="18" hidden="1" customWidth="1"/>
    <col min="12801" max="12801" width="14.42578125" style="18" customWidth="1"/>
    <col min="12802" max="12802" width="13.7109375" style="18" customWidth="1"/>
    <col min="12803" max="12803" width="10.42578125" style="18" customWidth="1"/>
    <col min="12804" max="12804" width="9.42578125" style="18" customWidth="1"/>
    <col min="12805" max="12805" width="10.85546875" style="18" customWidth="1"/>
    <col min="12806" max="12806" width="16" style="18" customWidth="1"/>
    <col min="12807" max="12807" width="12.28515625" style="18" customWidth="1"/>
    <col min="12808" max="12808" width="76.7109375" style="18" customWidth="1"/>
    <col min="12809" max="13052" width="9.140625" style="18"/>
    <col min="13053" max="13053" width="37.140625" style="18" customWidth="1"/>
    <col min="13054" max="13054" width="9.28515625" style="18" customWidth="1"/>
    <col min="13055" max="13055" width="54.7109375" style="18" customWidth="1"/>
    <col min="13056" max="13056" width="0" style="18" hidden="1" customWidth="1"/>
    <col min="13057" max="13057" width="14.42578125" style="18" customWidth="1"/>
    <col min="13058" max="13058" width="13.7109375" style="18" customWidth="1"/>
    <col min="13059" max="13059" width="10.42578125" style="18" customWidth="1"/>
    <col min="13060" max="13060" width="9.42578125" style="18" customWidth="1"/>
    <col min="13061" max="13061" width="10.85546875" style="18" customWidth="1"/>
    <col min="13062" max="13062" width="16" style="18" customWidth="1"/>
    <col min="13063" max="13063" width="12.28515625" style="18" customWidth="1"/>
    <col min="13064" max="13064" width="76.7109375" style="18" customWidth="1"/>
    <col min="13065" max="13308" width="9.140625" style="18"/>
    <col min="13309" max="13309" width="37.140625" style="18" customWidth="1"/>
    <col min="13310" max="13310" width="9.28515625" style="18" customWidth="1"/>
    <col min="13311" max="13311" width="54.7109375" style="18" customWidth="1"/>
    <col min="13312" max="13312" width="0" style="18" hidden="1" customWidth="1"/>
    <col min="13313" max="13313" width="14.42578125" style="18" customWidth="1"/>
    <col min="13314" max="13314" width="13.7109375" style="18" customWidth="1"/>
    <col min="13315" max="13315" width="10.42578125" style="18" customWidth="1"/>
    <col min="13316" max="13316" width="9.42578125" style="18" customWidth="1"/>
    <col min="13317" max="13317" width="10.85546875" style="18" customWidth="1"/>
    <col min="13318" max="13318" width="16" style="18" customWidth="1"/>
    <col min="13319" max="13319" width="12.28515625" style="18" customWidth="1"/>
    <col min="13320" max="13320" width="76.7109375" style="18" customWidth="1"/>
    <col min="13321" max="13564" width="9.140625" style="18"/>
    <col min="13565" max="13565" width="37.140625" style="18" customWidth="1"/>
    <col min="13566" max="13566" width="9.28515625" style="18" customWidth="1"/>
    <col min="13567" max="13567" width="54.7109375" style="18" customWidth="1"/>
    <col min="13568" max="13568" width="0" style="18" hidden="1" customWidth="1"/>
    <col min="13569" max="13569" width="14.42578125" style="18" customWidth="1"/>
    <col min="13570" max="13570" width="13.7109375" style="18" customWidth="1"/>
    <col min="13571" max="13571" width="10.42578125" style="18" customWidth="1"/>
    <col min="13572" max="13572" width="9.42578125" style="18" customWidth="1"/>
    <col min="13573" max="13573" width="10.85546875" style="18" customWidth="1"/>
    <col min="13574" max="13574" width="16" style="18" customWidth="1"/>
    <col min="13575" max="13575" width="12.28515625" style="18" customWidth="1"/>
    <col min="13576" max="13576" width="76.7109375" style="18" customWidth="1"/>
    <col min="13577" max="13820" width="9.140625" style="18"/>
    <col min="13821" max="13821" width="37.140625" style="18" customWidth="1"/>
    <col min="13822" max="13822" width="9.28515625" style="18" customWidth="1"/>
    <col min="13823" max="13823" width="54.7109375" style="18" customWidth="1"/>
    <col min="13824" max="13824" width="0" style="18" hidden="1" customWidth="1"/>
    <col min="13825" max="13825" width="14.42578125" style="18" customWidth="1"/>
    <col min="13826" max="13826" width="13.7109375" style="18" customWidth="1"/>
    <col min="13827" max="13827" width="10.42578125" style="18" customWidth="1"/>
    <col min="13828" max="13828" width="9.42578125" style="18" customWidth="1"/>
    <col min="13829" max="13829" width="10.85546875" style="18" customWidth="1"/>
    <col min="13830" max="13830" width="16" style="18" customWidth="1"/>
    <col min="13831" max="13831" width="12.28515625" style="18" customWidth="1"/>
    <col min="13832" max="13832" width="76.7109375" style="18" customWidth="1"/>
    <col min="13833" max="14076" width="9.140625" style="18"/>
    <col min="14077" max="14077" width="37.140625" style="18" customWidth="1"/>
    <col min="14078" max="14078" width="9.28515625" style="18" customWidth="1"/>
    <col min="14079" max="14079" width="54.7109375" style="18" customWidth="1"/>
    <col min="14080" max="14080" width="0" style="18" hidden="1" customWidth="1"/>
    <col min="14081" max="14081" width="14.42578125" style="18" customWidth="1"/>
    <col min="14082" max="14082" width="13.7109375" style="18" customWidth="1"/>
    <col min="14083" max="14083" width="10.42578125" style="18" customWidth="1"/>
    <col min="14084" max="14084" width="9.42578125" style="18" customWidth="1"/>
    <col min="14085" max="14085" width="10.85546875" style="18" customWidth="1"/>
    <col min="14086" max="14086" width="16" style="18" customWidth="1"/>
    <col min="14087" max="14087" width="12.28515625" style="18" customWidth="1"/>
    <col min="14088" max="14088" width="76.7109375" style="18" customWidth="1"/>
    <col min="14089" max="14332" width="9.140625" style="18"/>
    <col min="14333" max="14333" width="37.140625" style="18" customWidth="1"/>
    <col min="14334" max="14334" width="9.28515625" style="18" customWidth="1"/>
    <col min="14335" max="14335" width="54.7109375" style="18" customWidth="1"/>
    <col min="14336" max="14336" width="0" style="18" hidden="1" customWidth="1"/>
    <col min="14337" max="14337" width="14.42578125" style="18" customWidth="1"/>
    <col min="14338" max="14338" width="13.7109375" style="18" customWidth="1"/>
    <col min="14339" max="14339" width="10.42578125" style="18" customWidth="1"/>
    <col min="14340" max="14340" width="9.42578125" style="18" customWidth="1"/>
    <col min="14341" max="14341" width="10.85546875" style="18" customWidth="1"/>
    <col min="14342" max="14342" width="16" style="18" customWidth="1"/>
    <col min="14343" max="14343" width="12.28515625" style="18" customWidth="1"/>
    <col min="14344" max="14344" width="76.7109375" style="18" customWidth="1"/>
    <col min="14345" max="14588" width="9.140625" style="18"/>
    <col min="14589" max="14589" width="37.140625" style="18" customWidth="1"/>
    <col min="14590" max="14590" width="9.28515625" style="18" customWidth="1"/>
    <col min="14591" max="14591" width="54.7109375" style="18" customWidth="1"/>
    <col min="14592" max="14592" width="0" style="18" hidden="1" customWidth="1"/>
    <col min="14593" max="14593" width="14.42578125" style="18" customWidth="1"/>
    <col min="14594" max="14594" width="13.7109375" style="18" customWidth="1"/>
    <col min="14595" max="14595" width="10.42578125" style="18" customWidth="1"/>
    <col min="14596" max="14596" width="9.42578125" style="18" customWidth="1"/>
    <col min="14597" max="14597" width="10.85546875" style="18" customWidth="1"/>
    <col min="14598" max="14598" width="16" style="18" customWidth="1"/>
    <col min="14599" max="14599" width="12.28515625" style="18" customWidth="1"/>
    <col min="14600" max="14600" width="76.7109375" style="18" customWidth="1"/>
    <col min="14601" max="14844" width="9.140625" style="18"/>
    <col min="14845" max="14845" width="37.140625" style="18" customWidth="1"/>
    <col min="14846" max="14846" width="9.28515625" style="18" customWidth="1"/>
    <col min="14847" max="14847" width="54.7109375" style="18" customWidth="1"/>
    <col min="14848" max="14848" width="0" style="18" hidden="1" customWidth="1"/>
    <col min="14849" max="14849" width="14.42578125" style="18" customWidth="1"/>
    <col min="14850" max="14850" width="13.7109375" style="18" customWidth="1"/>
    <col min="14851" max="14851" width="10.42578125" style="18" customWidth="1"/>
    <col min="14852" max="14852" width="9.42578125" style="18" customWidth="1"/>
    <col min="14853" max="14853" width="10.85546875" style="18" customWidth="1"/>
    <col min="14854" max="14854" width="16" style="18" customWidth="1"/>
    <col min="14855" max="14855" width="12.28515625" style="18" customWidth="1"/>
    <col min="14856" max="14856" width="76.7109375" style="18" customWidth="1"/>
    <col min="14857" max="15100" width="9.140625" style="18"/>
    <col min="15101" max="15101" width="37.140625" style="18" customWidth="1"/>
    <col min="15102" max="15102" width="9.28515625" style="18" customWidth="1"/>
    <col min="15103" max="15103" width="54.7109375" style="18" customWidth="1"/>
    <col min="15104" max="15104" width="0" style="18" hidden="1" customWidth="1"/>
    <col min="15105" max="15105" width="14.42578125" style="18" customWidth="1"/>
    <col min="15106" max="15106" width="13.7109375" style="18" customWidth="1"/>
    <col min="15107" max="15107" width="10.42578125" style="18" customWidth="1"/>
    <col min="15108" max="15108" width="9.42578125" style="18" customWidth="1"/>
    <col min="15109" max="15109" width="10.85546875" style="18" customWidth="1"/>
    <col min="15110" max="15110" width="16" style="18" customWidth="1"/>
    <col min="15111" max="15111" width="12.28515625" style="18" customWidth="1"/>
    <col min="15112" max="15112" width="76.7109375" style="18" customWidth="1"/>
    <col min="15113" max="15356" width="9.140625" style="18"/>
    <col min="15357" max="15357" width="37.140625" style="18" customWidth="1"/>
    <col min="15358" max="15358" width="9.28515625" style="18" customWidth="1"/>
    <col min="15359" max="15359" width="54.7109375" style="18" customWidth="1"/>
    <col min="15360" max="15360" width="0" style="18" hidden="1" customWidth="1"/>
    <col min="15361" max="15361" width="14.42578125" style="18" customWidth="1"/>
    <col min="15362" max="15362" width="13.7109375" style="18" customWidth="1"/>
    <col min="15363" max="15363" width="10.42578125" style="18" customWidth="1"/>
    <col min="15364" max="15364" width="9.42578125" style="18" customWidth="1"/>
    <col min="15365" max="15365" width="10.85546875" style="18" customWidth="1"/>
    <col min="15366" max="15366" width="16" style="18" customWidth="1"/>
    <col min="15367" max="15367" width="12.28515625" style="18" customWidth="1"/>
    <col min="15368" max="15368" width="76.7109375" style="18" customWidth="1"/>
    <col min="15369" max="15612" width="9.140625" style="18"/>
    <col min="15613" max="15613" width="37.140625" style="18" customWidth="1"/>
    <col min="15614" max="15614" width="9.28515625" style="18" customWidth="1"/>
    <col min="15615" max="15615" width="54.7109375" style="18" customWidth="1"/>
    <col min="15616" max="15616" width="0" style="18" hidden="1" customWidth="1"/>
    <col min="15617" max="15617" width="14.42578125" style="18" customWidth="1"/>
    <col min="15618" max="15618" width="13.7109375" style="18" customWidth="1"/>
    <col min="15619" max="15619" width="10.42578125" style="18" customWidth="1"/>
    <col min="15620" max="15620" width="9.42578125" style="18" customWidth="1"/>
    <col min="15621" max="15621" width="10.85546875" style="18" customWidth="1"/>
    <col min="15622" max="15622" width="16" style="18" customWidth="1"/>
    <col min="15623" max="15623" width="12.28515625" style="18" customWidth="1"/>
    <col min="15624" max="15624" width="76.7109375" style="18" customWidth="1"/>
    <col min="15625" max="15868" width="9.140625" style="18"/>
    <col min="15869" max="15869" width="37.140625" style="18" customWidth="1"/>
    <col min="15870" max="15870" width="9.28515625" style="18" customWidth="1"/>
    <col min="15871" max="15871" width="54.7109375" style="18" customWidth="1"/>
    <col min="15872" max="15872" width="0" style="18" hidden="1" customWidth="1"/>
    <col min="15873" max="15873" width="14.42578125" style="18" customWidth="1"/>
    <col min="15874" max="15874" width="13.7109375" style="18" customWidth="1"/>
    <col min="15875" max="15875" width="10.42578125" style="18" customWidth="1"/>
    <col min="15876" max="15876" width="9.42578125" style="18" customWidth="1"/>
    <col min="15877" max="15877" width="10.85546875" style="18" customWidth="1"/>
    <col min="15878" max="15878" width="16" style="18" customWidth="1"/>
    <col min="15879" max="15879" width="12.28515625" style="18" customWidth="1"/>
    <col min="15880" max="15880" width="76.7109375" style="18" customWidth="1"/>
    <col min="15881" max="16124" width="9.140625" style="18"/>
    <col min="16125" max="16125" width="37.140625" style="18" customWidth="1"/>
    <col min="16126" max="16126" width="9.28515625" style="18" customWidth="1"/>
    <col min="16127" max="16127" width="54.7109375" style="18" customWidth="1"/>
    <col min="16128" max="16128" width="0" style="18" hidden="1" customWidth="1"/>
    <col min="16129" max="16129" width="14.42578125" style="18" customWidth="1"/>
    <col min="16130" max="16130" width="13.7109375" style="18" customWidth="1"/>
    <col min="16131" max="16131" width="10.42578125" style="18" customWidth="1"/>
    <col min="16132" max="16132" width="9.42578125" style="18" customWidth="1"/>
    <col min="16133" max="16133" width="10.85546875" style="18" customWidth="1"/>
    <col min="16134" max="16134" width="16" style="18" customWidth="1"/>
    <col min="16135" max="16135" width="12.28515625" style="18" customWidth="1"/>
    <col min="16136" max="16136" width="76.7109375" style="18" customWidth="1"/>
    <col min="16137" max="16384" width="9.140625" style="18"/>
  </cols>
  <sheetData>
    <row r="1" spans="1:19" ht="106.5" customHeight="1" x14ac:dyDescent="0.2">
      <c r="A1" s="129" t="s">
        <v>354</v>
      </c>
      <c r="B1" s="130"/>
      <c r="C1" s="130"/>
      <c r="D1" s="130"/>
      <c r="E1" s="130"/>
      <c r="F1" s="130"/>
      <c r="G1" s="130"/>
      <c r="H1" s="130"/>
    </row>
    <row r="2" spans="1:19" x14ac:dyDescent="0.2">
      <c r="A2" s="136" t="s">
        <v>236</v>
      </c>
      <c r="B2" s="136"/>
      <c r="C2" s="136"/>
      <c r="D2" s="136"/>
      <c r="E2" s="136"/>
      <c r="F2" s="136"/>
      <c r="G2" s="136"/>
      <c r="H2" s="136"/>
    </row>
    <row r="3" spans="1:19" x14ac:dyDescent="0.2">
      <c r="A3" s="91"/>
      <c r="B3" s="91"/>
      <c r="C3" s="17"/>
      <c r="D3" s="91"/>
      <c r="E3" s="91"/>
      <c r="F3" s="91"/>
      <c r="G3" s="91"/>
      <c r="H3" s="91"/>
    </row>
    <row r="4" spans="1:19" ht="33" customHeight="1" x14ac:dyDescent="0.2">
      <c r="A4" s="128" t="s">
        <v>237</v>
      </c>
      <c r="B4" s="137"/>
      <c r="C4" s="137"/>
      <c r="D4" s="137"/>
      <c r="E4" s="137"/>
      <c r="F4" s="137"/>
      <c r="G4" s="137"/>
      <c r="H4" s="13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ht="33" customHeight="1" x14ac:dyDescent="0.2">
      <c r="A5" s="128" t="s">
        <v>259</v>
      </c>
      <c r="B5" s="137"/>
      <c r="C5" s="138"/>
      <c r="D5" s="138"/>
      <c r="E5" s="138"/>
      <c r="F5" s="138"/>
      <c r="G5" s="138"/>
      <c r="H5" s="138"/>
    </row>
    <row r="6" spans="1:19" ht="40.5" customHeight="1" x14ac:dyDescent="0.2">
      <c r="A6" s="128" t="s">
        <v>262</v>
      </c>
      <c r="B6" s="141"/>
      <c r="C6" s="142"/>
      <c r="D6" s="142"/>
      <c r="E6" s="142"/>
      <c r="F6" s="142"/>
      <c r="G6" s="142"/>
      <c r="H6" s="143"/>
    </row>
    <row r="7" spans="1:19" ht="33" customHeight="1" x14ac:dyDescent="0.2">
      <c r="A7" s="128" t="s">
        <v>359</v>
      </c>
      <c r="B7" s="137"/>
      <c r="C7" s="137"/>
      <c r="D7" s="137"/>
      <c r="E7" s="137"/>
      <c r="F7" s="137"/>
      <c r="G7" s="137"/>
      <c r="H7" s="137"/>
    </row>
    <row r="8" spans="1:19" x14ac:dyDescent="0.2">
      <c r="A8" s="90"/>
      <c r="B8" s="90"/>
      <c r="C8" s="115"/>
      <c r="D8" s="90"/>
      <c r="E8" s="90"/>
      <c r="F8" s="90"/>
      <c r="G8" s="90"/>
      <c r="H8" s="90"/>
    </row>
    <row r="9" spans="1:19" ht="12.75" customHeight="1" x14ac:dyDescent="0.2">
      <c r="A9" s="139" t="s">
        <v>35</v>
      </c>
      <c r="B9" s="139"/>
      <c r="C9" s="139" t="s">
        <v>241</v>
      </c>
      <c r="D9" s="139" t="s">
        <v>37</v>
      </c>
      <c r="E9" s="139"/>
      <c r="F9" s="139" t="s">
        <v>240</v>
      </c>
      <c r="G9" s="140" t="s">
        <v>319</v>
      </c>
      <c r="H9" s="140"/>
    </row>
    <row r="10" spans="1:19" ht="25.5" x14ac:dyDescent="0.2">
      <c r="A10" s="139"/>
      <c r="B10" s="139"/>
      <c r="C10" s="139"/>
      <c r="D10" s="86" t="s">
        <v>238</v>
      </c>
      <c r="E10" s="86" t="s">
        <v>239</v>
      </c>
      <c r="F10" s="139"/>
      <c r="G10" s="140"/>
      <c r="H10" s="140"/>
    </row>
    <row r="11" spans="1:19" ht="29.25" customHeight="1" x14ac:dyDescent="0.2">
      <c r="A11" s="133" t="s">
        <v>247</v>
      </c>
      <c r="B11" s="133"/>
      <c r="C11" s="133"/>
      <c r="D11" s="133"/>
      <c r="E11" s="133"/>
      <c r="F11" s="133"/>
      <c r="G11" s="133"/>
      <c r="H11" s="133"/>
    </row>
    <row r="12" spans="1:19" ht="27" customHeight="1" x14ac:dyDescent="0.2">
      <c r="A12" s="86" t="s">
        <v>0</v>
      </c>
      <c r="B12" s="84" t="s">
        <v>242</v>
      </c>
      <c r="C12" s="86"/>
      <c r="D12" s="104"/>
      <c r="E12" s="104"/>
      <c r="F12" s="104"/>
      <c r="G12" s="131"/>
      <c r="H12" s="131"/>
    </row>
    <row r="13" spans="1:19" ht="25.5" customHeight="1" x14ac:dyDescent="0.2">
      <c r="A13" s="88" t="s">
        <v>1</v>
      </c>
      <c r="B13" s="102" t="s">
        <v>243</v>
      </c>
      <c r="C13" s="100"/>
      <c r="D13" s="105">
        <v>0</v>
      </c>
      <c r="E13" s="105">
        <v>0</v>
      </c>
      <c r="F13" s="105">
        <f>D13+E13</f>
        <v>0</v>
      </c>
      <c r="G13" s="131"/>
      <c r="H13" s="131"/>
    </row>
    <row r="14" spans="1:19" ht="23.25" customHeight="1" x14ac:dyDescent="0.2">
      <c r="A14" s="88" t="s">
        <v>57</v>
      </c>
      <c r="B14" s="102" t="s">
        <v>243</v>
      </c>
      <c r="C14" s="100"/>
      <c r="D14" s="105">
        <v>0</v>
      </c>
      <c r="E14" s="105">
        <v>0</v>
      </c>
      <c r="F14" s="105">
        <f>D14+E14</f>
        <v>0</v>
      </c>
      <c r="G14" s="131"/>
      <c r="H14" s="131"/>
    </row>
    <row r="15" spans="1:19" ht="13.5" x14ac:dyDescent="0.2">
      <c r="A15" s="134" t="s">
        <v>67</v>
      </c>
      <c r="B15" s="134"/>
      <c r="C15" s="134"/>
      <c r="D15" s="119">
        <f t="shared" ref="D15:E15" si="0">SUM(D13:D14)</f>
        <v>0</v>
      </c>
      <c r="E15" s="119">
        <f t="shared" si="0"/>
        <v>0</v>
      </c>
      <c r="F15" s="119">
        <f>SUM(F13:F14)</f>
        <v>0</v>
      </c>
      <c r="G15" s="135"/>
      <c r="H15" s="135"/>
    </row>
    <row r="16" spans="1:19" ht="27.75" customHeight="1" x14ac:dyDescent="0.2">
      <c r="A16" s="86" t="s">
        <v>2</v>
      </c>
      <c r="B16" s="84" t="s">
        <v>244</v>
      </c>
      <c r="C16" s="86"/>
      <c r="D16" s="104"/>
      <c r="E16" s="104"/>
      <c r="F16" s="104"/>
      <c r="G16" s="153"/>
      <c r="H16" s="153"/>
    </row>
    <row r="17" spans="1:8" ht="24" customHeight="1" x14ac:dyDescent="0.2">
      <c r="A17" s="88" t="s">
        <v>3</v>
      </c>
      <c r="B17" s="8" t="s">
        <v>243</v>
      </c>
      <c r="C17" s="100"/>
      <c r="D17" s="105">
        <v>0</v>
      </c>
      <c r="E17" s="105">
        <v>0</v>
      </c>
      <c r="F17" s="105">
        <f>D17+E17</f>
        <v>0</v>
      </c>
      <c r="G17" s="153"/>
      <c r="H17" s="153"/>
    </row>
    <row r="18" spans="1:8" ht="24.75" customHeight="1" x14ac:dyDescent="0.2">
      <c r="A18" s="88" t="s">
        <v>4</v>
      </c>
      <c r="B18" s="8" t="s">
        <v>243</v>
      </c>
      <c r="C18" s="100"/>
      <c r="D18" s="105">
        <v>0</v>
      </c>
      <c r="E18" s="105">
        <v>0</v>
      </c>
      <c r="F18" s="105">
        <f t="shared" ref="F18" si="1">D18+E18</f>
        <v>0</v>
      </c>
      <c r="G18" s="153"/>
      <c r="H18" s="153"/>
    </row>
    <row r="19" spans="1:8" ht="15.75" customHeight="1" x14ac:dyDescent="0.2">
      <c r="A19" s="134" t="s">
        <v>74</v>
      </c>
      <c r="B19" s="134"/>
      <c r="C19" s="134"/>
      <c r="D19" s="119">
        <f t="shared" ref="D19:E19" si="2">SUM(D17:D18)</f>
        <v>0</v>
      </c>
      <c r="E19" s="119">
        <f t="shared" si="2"/>
        <v>0</v>
      </c>
      <c r="F19" s="119">
        <f>SUM(F17:F18)</f>
        <v>0</v>
      </c>
      <c r="G19" s="135"/>
      <c r="H19" s="135"/>
    </row>
    <row r="20" spans="1:8" ht="30" customHeight="1" x14ac:dyDescent="0.2">
      <c r="A20" s="133" t="s">
        <v>248</v>
      </c>
      <c r="B20" s="133"/>
      <c r="C20" s="133"/>
      <c r="D20" s="133"/>
      <c r="E20" s="133"/>
      <c r="F20" s="133"/>
      <c r="G20" s="133"/>
      <c r="H20" s="133"/>
    </row>
    <row r="21" spans="1:8" ht="30.75" customHeight="1" x14ac:dyDescent="0.2">
      <c r="A21" s="86" t="s">
        <v>9</v>
      </c>
      <c r="B21" s="84" t="s">
        <v>245</v>
      </c>
      <c r="C21" s="120"/>
      <c r="D21" s="104"/>
      <c r="E21" s="104"/>
      <c r="F21" s="104"/>
      <c r="G21" s="153"/>
      <c r="H21" s="153"/>
    </row>
    <row r="22" spans="1:8" ht="30" customHeight="1" x14ac:dyDescent="0.2">
      <c r="A22" s="88" t="s">
        <v>10</v>
      </c>
      <c r="B22" s="8" t="s">
        <v>243</v>
      </c>
      <c r="C22" s="100"/>
      <c r="D22" s="105">
        <v>0</v>
      </c>
      <c r="E22" s="105">
        <v>0</v>
      </c>
      <c r="F22" s="105">
        <f t="shared" ref="F22:F23" si="3">D22+E22</f>
        <v>0</v>
      </c>
      <c r="G22" s="153"/>
      <c r="H22" s="153"/>
    </row>
    <row r="23" spans="1:8" ht="27.75" customHeight="1" x14ac:dyDescent="0.2">
      <c r="A23" s="101" t="s">
        <v>11</v>
      </c>
      <c r="B23" s="8" t="s">
        <v>243</v>
      </c>
      <c r="C23" s="100"/>
      <c r="D23" s="105">
        <v>0</v>
      </c>
      <c r="E23" s="105">
        <v>0</v>
      </c>
      <c r="F23" s="105">
        <f t="shared" si="3"/>
        <v>0</v>
      </c>
      <c r="G23" s="153"/>
      <c r="H23" s="153"/>
    </row>
    <row r="24" spans="1:8" ht="13.5" x14ac:dyDescent="0.2">
      <c r="A24" s="134" t="s">
        <v>82</v>
      </c>
      <c r="B24" s="134"/>
      <c r="C24" s="134"/>
      <c r="D24" s="119">
        <f t="shared" ref="D24:E24" si="4">SUM(D22:D23)</f>
        <v>0</v>
      </c>
      <c r="E24" s="119">
        <f t="shared" si="4"/>
        <v>0</v>
      </c>
      <c r="F24" s="119">
        <f>SUM(F22:F23)</f>
        <v>0</v>
      </c>
      <c r="G24" s="135"/>
      <c r="H24" s="135"/>
    </row>
    <row r="25" spans="1:8" ht="27.75" customHeight="1" x14ac:dyDescent="0.2">
      <c r="A25" s="86" t="s">
        <v>12</v>
      </c>
      <c r="B25" s="84" t="s">
        <v>246</v>
      </c>
      <c r="C25" s="86"/>
      <c r="D25" s="104"/>
      <c r="E25" s="104"/>
      <c r="F25" s="104"/>
      <c r="G25" s="131"/>
      <c r="H25" s="131"/>
    </row>
    <row r="26" spans="1:8" ht="26.25" customHeight="1" x14ac:dyDescent="0.2">
      <c r="A26" s="88" t="s">
        <v>13</v>
      </c>
      <c r="B26" s="8" t="s">
        <v>243</v>
      </c>
      <c r="C26" s="100"/>
      <c r="D26" s="105">
        <v>0</v>
      </c>
      <c r="E26" s="105">
        <v>0</v>
      </c>
      <c r="F26" s="105">
        <f>D26+E26</f>
        <v>0</v>
      </c>
      <c r="G26" s="131"/>
      <c r="H26" s="131"/>
    </row>
    <row r="27" spans="1:8" ht="25.5" customHeight="1" x14ac:dyDescent="0.2">
      <c r="A27" s="88" t="s">
        <v>86</v>
      </c>
      <c r="B27" s="8" t="s">
        <v>243</v>
      </c>
      <c r="C27" s="100"/>
      <c r="D27" s="105">
        <v>0</v>
      </c>
      <c r="E27" s="105">
        <v>0</v>
      </c>
      <c r="F27" s="105">
        <f>D27+E27</f>
        <v>0</v>
      </c>
      <c r="G27" s="132"/>
      <c r="H27" s="132"/>
    </row>
    <row r="28" spans="1:8" ht="13.5" x14ac:dyDescent="0.2">
      <c r="A28" s="134" t="s">
        <v>88</v>
      </c>
      <c r="B28" s="134"/>
      <c r="C28" s="134"/>
      <c r="D28" s="119">
        <f t="shared" ref="D28:E28" si="5">SUM(D26:D27)</f>
        <v>0</v>
      </c>
      <c r="E28" s="119">
        <f t="shared" si="5"/>
        <v>0</v>
      </c>
      <c r="F28" s="119">
        <f>SUM(F26:F27)</f>
        <v>0</v>
      </c>
      <c r="G28" s="135"/>
      <c r="H28" s="135"/>
    </row>
    <row r="29" spans="1:8" ht="27.75" customHeight="1" x14ac:dyDescent="0.2">
      <c r="A29" s="133" t="s">
        <v>249</v>
      </c>
      <c r="B29" s="133"/>
      <c r="C29" s="133"/>
      <c r="D29" s="133"/>
      <c r="E29" s="133"/>
      <c r="F29" s="133"/>
      <c r="G29" s="133"/>
      <c r="H29" s="133"/>
    </row>
    <row r="30" spans="1:8" ht="29.25" customHeight="1" x14ac:dyDescent="0.2">
      <c r="A30" s="86" t="s">
        <v>250</v>
      </c>
      <c r="B30" s="84" t="s">
        <v>251</v>
      </c>
      <c r="C30" s="86"/>
      <c r="D30" s="104"/>
      <c r="E30" s="104"/>
      <c r="F30" s="104"/>
      <c r="G30" s="131"/>
      <c r="H30" s="131"/>
    </row>
    <row r="31" spans="1:8" ht="27.75" customHeight="1" x14ac:dyDescent="0.2">
      <c r="A31" s="92" t="s">
        <v>92</v>
      </c>
      <c r="B31" s="8" t="s">
        <v>243</v>
      </c>
      <c r="C31" s="87"/>
      <c r="D31" s="105">
        <v>0</v>
      </c>
      <c r="E31" s="105">
        <v>0</v>
      </c>
      <c r="F31" s="105">
        <f>D31+E31</f>
        <v>0</v>
      </c>
      <c r="G31" s="131"/>
      <c r="H31" s="131"/>
    </row>
    <row r="32" spans="1:8" ht="24.75" customHeight="1" x14ac:dyDescent="0.2">
      <c r="A32" s="94" t="s">
        <v>93</v>
      </c>
      <c r="B32" s="8" t="s">
        <v>243</v>
      </c>
      <c r="C32" s="87"/>
      <c r="D32" s="105">
        <v>0</v>
      </c>
      <c r="E32" s="105">
        <v>0</v>
      </c>
      <c r="F32" s="105">
        <f t="shared" ref="F32" si="6">D32+E32</f>
        <v>0</v>
      </c>
      <c r="G32" s="131"/>
      <c r="H32" s="131"/>
    </row>
    <row r="33" spans="1:8" ht="13.5" x14ac:dyDescent="0.2">
      <c r="A33" s="134" t="s">
        <v>95</v>
      </c>
      <c r="B33" s="134"/>
      <c r="C33" s="134"/>
      <c r="D33" s="119">
        <f t="shared" ref="D33:E33" si="7">SUM(D31:D32)</f>
        <v>0</v>
      </c>
      <c r="E33" s="119">
        <f t="shared" si="7"/>
        <v>0</v>
      </c>
      <c r="F33" s="119">
        <f>SUM(F31:F32)</f>
        <v>0</v>
      </c>
      <c r="G33" s="135"/>
      <c r="H33" s="135"/>
    </row>
    <row r="34" spans="1:8" ht="25.5" customHeight="1" x14ac:dyDescent="0.2">
      <c r="A34" s="122" t="s">
        <v>252</v>
      </c>
      <c r="B34" s="123" t="s">
        <v>211</v>
      </c>
      <c r="C34" s="121"/>
      <c r="D34" s="104"/>
      <c r="E34" s="104"/>
      <c r="F34" s="104"/>
      <c r="G34" s="131"/>
      <c r="H34" s="131"/>
    </row>
    <row r="35" spans="1:8" ht="27.75" customHeight="1" x14ac:dyDescent="0.2">
      <c r="A35" s="101" t="s">
        <v>99</v>
      </c>
      <c r="B35" s="8" t="s">
        <v>243</v>
      </c>
      <c r="C35" s="100"/>
      <c r="D35" s="105">
        <v>0</v>
      </c>
      <c r="E35" s="105">
        <v>0</v>
      </c>
      <c r="F35" s="105">
        <f>D35+E35</f>
        <v>0</v>
      </c>
      <c r="G35" s="131"/>
      <c r="H35" s="131"/>
    </row>
    <row r="36" spans="1:8" ht="27" customHeight="1" x14ac:dyDescent="0.2">
      <c r="A36" s="101" t="s">
        <v>100</v>
      </c>
      <c r="B36" s="8" t="s">
        <v>243</v>
      </c>
      <c r="C36" s="100"/>
      <c r="D36" s="105">
        <v>0</v>
      </c>
      <c r="E36" s="105">
        <v>0</v>
      </c>
      <c r="F36" s="105">
        <f t="shared" ref="F36" si="8">D36+E36</f>
        <v>0</v>
      </c>
      <c r="G36" s="131"/>
      <c r="H36" s="131"/>
    </row>
    <row r="37" spans="1:8" ht="16.5" customHeight="1" x14ac:dyDescent="0.2">
      <c r="A37" s="134" t="s">
        <v>253</v>
      </c>
      <c r="B37" s="134"/>
      <c r="C37" s="134"/>
      <c r="D37" s="119">
        <f t="shared" ref="D37:E37" si="9">SUM(D35:D36)</f>
        <v>0</v>
      </c>
      <c r="E37" s="119">
        <f t="shared" si="9"/>
        <v>0</v>
      </c>
      <c r="F37" s="119">
        <f>SUM(F35:F36)</f>
        <v>0</v>
      </c>
      <c r="G37" s="152"/>
      <c r="H37" s="152"/>
    </row>
    <row r="38" spans="1:8" ht="13.5" thickBot="1" x14ac:dyDescent="0.25">
      <c r="A38" s="146" t="s">
        <v>356</v>
      </c>
      <c r="B38" s="147"/>
      <c r="C38" s="117"/>
      <c r="D38" s="118">
        <f>SUM(D15,D19,D24,D28,D33,D37)</f>
        <v>0</v>
      </c>
      <c r="E38" s="118">
        <f t="shared" ref="E38:F38" si="10">SUM(E15,E19,E24,E28,E33,E37)</f>
        <v>0</v>
      </c>
      <c r="F38" s="118">
        <f t="shared" si="10"/>
        <v>0</v>
      </c>
      <c r="G38" s="116"/>
      <c r="H38" s="116"/>
    </row>
    <row r="39" spans="1:8" ht="13.5" thickBot="1" x14ac:dyDescent="0.25">
      <c r="A39" s="96"/>
      <c r="B39" s="96"/>
      <c r="C39" s="97"/>
      <c r="D39" s="98"/>
      <c r="E39" s="98"/>
      <c r="F39" s="98"/>
      <c r="G39" s="116"/>
      <c r="H39" s="116"/>
    </row>
    <row r="40" spans="1:8" ht="65.25" customHeight="1" thickBot="1" x14ac:dyDescent="0.25">
      <c r="A40" s="47"/>
      <c r="B40" s="47"/>
      <c r="C40" s="60" t="s">
        <v>254</v>
      </c>
      <c r="D40" s="124" t="s">
        <v>37</v>
      </c>
      <c r="E40" s="98"/>
      <c r="F40" s="98"/>
      <c r="G40" s="116"/>
      <c r="H40" s="116"/>
    </row>
    <row r="41" spans="1:8" ht="20.25" customHeight="1" x14ac:dyDescent="0.2">
      <c r="A41" s="148" t="s">
        <v>357</v>
      </c>
      <c r="B41" s="149"/>
      <c r="C41" s="109" t="e">
        <f>D37/D38</f>
        <v>#DIV/0!</v>
      </c>
      <c r="D41" s="125">
        <f>D37</f>
        <v>0</v>
      </c>
      <c r="E41" s="116"/>
      <c r="F41" s="116"/>
      <c r="G41" s="116"/>
      <c r="H41" s="116"/>
    </row>
    <row r="42" spans="1:8" ht="20.25" customHeight="1" thickBot="1" x14ac:dyDescent="0.25">
      <c r="A42" s="150" t="s">
        <v>358</v>
      </c>
      <c r="B42" s="151"/>
      <c r="C42" s="107" t="e">
        <f>E38/D38</f>
        <v>#DIV/0!</v>
      </c>
      <c r="D42" s="126">
        <f>E38</f>
        <v>0</v>
      </c>
      <c r="E42" s="116"/>
      <c r="F42" s="116"/>
      <c r="G42" s="116"/>
      <c r="H42" s="116"/>
    </row>
    <row r="43" spans="1:8" x14ac:dyDescent="0.2">
      <c r="A43" s="114"/>
      <c r="B43" s="116"/>
      <c r="C43" s="114"/>
      <c r="D43" s="114"/>
      <c r="E43" s="114"/>
      <c r="F43" s="114"/>
      <c r="G43" s="116"/>
      <c r="H43" s="116"/>
    </row>
    <row r="44" spans="1:8" x14ac:dyDescent="0.2">
      <c r="A44" s="23"/>
      <c r="B44" s="23"/>
      <c r="D44" s="23"/>
      <c r="E44" s="23"/>
      <c r="F44" s="23"/>
      <c r="G44" s="23"/>
      <c r="H44" s="23"/>
    </row>
    <row r="45" spans="1:8" x14ac:dyDescent="0.2">
      <c r="A45" s="144" t="s">
        <v>255</v>
      </c>
      <c r="B45" s="144"/>
      <c r="C45" s="144"/>
      <c r="D45" s="144"/>
      <c r="E45" s="144"/>
      <c r="G45" s="111"/>
      <c r="H45" s="111"/>
    </row>
    <row r="46" spans="1:8" ht="24.75" customHeight="1" x14ac:dyDescent="0.2">
      <c r="A46" s="145" t="s">
        <v>256</v>
      </c>
      <c r="B46" s="145"/>
      <c r="C46" s="145"/>
      <c r="D46" s="145"/>
      <c r="E46" s="145"/>
      <c r="G46" s="112"/>
      <c r="H46" s="112"/>
    </row>
    <row r="47" spans="1:8" x14ac:dyDescent="0.2">
      <c r="A47" s="18" t="s">
        <v>257</v>
      </c>
    </row>
    <row r="49" spans="1:1" x14ac:dyDescent="0.2">
      <c r="A49" s="18" t="s">
        <v>258</v>
      </c>
    </row>
  </sheetData>
  <mergeCells count="37">
    <mergeCell ref="A37:C37"/>
    <mergeCell ref="G34:H36"/>
    <mergeCell ref="G37:H37"/>
    <mergeCell ref="F9:F10"/>
    <mergeCell ref="A9:B10"/>
    <mergeCell ref="C9:C10"/>
    <mergeCell ref="A24:C24"/>
    <mergeCell ref="G24:H24"/>
    <mergeCell ref="G21:H23"/>
    <mergeCell ref="G16:H18"/>
    <mergeCell ref="A11:H11"/>
    <mergeCell ref="A29:H29"/>
    <mergeCell ref="A28:C28"/>
    <mergeCell ref="G28:H28"/>
    <mergeCell ref="A33:C33"/>
    <mergeCell ref="G33:H33"/>
    <mergeCell ref="A45:E45"/>
    <mergeCell ref="A46:E46"/>
    <mergeCell ref="A38:B38"/>
    <mergeCell ref="A41:B41"/>
    <mergeCell ref="A42:B42"/>
    <mergeCell ref="G30:H32"/>
    <mergeCell ref="B7:H7"/>
    <mergeCell ref="B5:H5"/>
    <mergeCell ref="D9:E9"/>
    <mergeCell ref="A15:C15"/>
    <mergeCell ref="G15:H15"/>
    <mergeCell ref="G9:H10"/>
    <mergeCell ref="B6:H6"/>
    <mergeCell ref="A1:H1"/>
    <mergeCell ref="G12:H14"/>
    <mergeCell ref="G25:H27"/>
    <mergeCell ref="A20:H20"/>
    <mergeCell ref="A19:C19"/>
    <mergeCell ref="G19:H19"/>
    <mergeCell ref="A2:H2"/>
    <mergeCell ref="B4:H4"/>
  </mergeCells>
  <pageMargins left="0.51181102362204722" right="0.51181102362204722" top="0.74803149606299213" bottom="0.55118110236220474" header="0.31496062992125984" footer="0.31496062992125984"/>
  <pageSetup paperSize="9" scale="65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1"/>
  <sheetViews>
    <sheetView tabSelected="1" topLeftCell="A61" zoomScale="90" zoomScaleNormal="90" zoomScaleSheetLayoutView="100" workbookViewId="0">
      <selection activeCell="F76" sqref="F76"/>
    </sheetView>
  </sheetViews>
  <sheetFormatPr defaultRowHeight="12.75" x14ac:dyDescent="0.2"/>
  <cols>
    <col min="1" max="1" width="15.85546875" style="18" customWidth="1"/>
    <col min="2" max="2" width="42.85546875" style="18" customWidth="1"/>
    <col min="3" max="3" width="15.85546875" style="23" customWidth="1"/>
    <col min="4" max="4" width="18.85546875" style="18" customWidth="1"/>
    <col min="5" max="5" width="19.28515625" style="18" customWidth="1"/>
    <col min="6" max="6" width="14.140625" style="18" customWidth="1"/>
    <col min="7" max="7" width="24.42578125" style="18" customWidth="1"/>
    <col min="8" max="8" width="27.7109375" style="18" customWidth="1"/>
    <col min="9" max="252" width="9.140625" style="18"/>
    <col min="253" max="253" width="37.140625" style="18" customWidth="1"/>
    <col min="254" max="254" width="9.28515625" style="18" customWidth="1"/>
    <col min="255" max="255" width="54.7109375" style="18" customWidth="1"/>
    <col min="256" max="256" width="0" style="18" hidden="1" customWidth="1"/>
    <col min="257" max="257" width="14.42578125" style="18" customWidth="1"/>
    <col min="258" max="258" width="13.7109375" style="18" customWidth="1"/>
    <col min="259" max="259" width="10.42578125" style="18" customWidth="1"/>
    <col min="260" max="260" width="9.42578125" style="18" customWidth="1"/>
    <col min="261" max="261" width="10.85546875" style="18" customWidth="1"/>
    <col min="262" max="262" width="16" style="18" customWidth="1"/>
    <col min="263" max="263" width="12.28515625" style="18" customWidth="1"/>
    <col min="264" max="264" width="76.7109375" style="18" customWidth="1"/>
    <col min="265" max="508" width="9.140625" style="18"/>
    <col min="509" max="509" width="37.140625" style="18" customWidth="1"/>
    <col min="510" max="510" width="9.28515625" style="18" customWidth="1"/>
    <col min="511" max="511" width="54.7109375" style="18" customWidth="1"/>
    <col min="512" max="512" width="0" style="18" hidden="1" customWidth="1"/>
    <col min="513" max="513" width="14.42578125" style="18" customWidth="1"/>
    <col min="514" max="514" width="13.7109375" style="18" customWidth="1"/>
    <col min="515" max="515" width="10.42578125" style="18" customWidth="1"/>
    <col min="516" max="516" width="9.42578125" style="18" customWidth="1"/>
    <col min="517" max="517" width="10.85546875" style="18" customWidth="1"/>
    <col min="518" max="518" width="16" style="18" customWidth="1"/>
    <col min="519" max="519" width="12.28515625" style="18" customWidth="1"/>
    <col min="520" max="520" width="76.7109375" style="18" customWidth="1"/>
    <col min="521" max="764" width="9.140625" style="18"/>
    <col min="765" max="765" width="37.140625" style="18" customWidth="1"/>
    <col min="766" max="766" width="9.28515625" style="18" customWidth="1"/>
    <col min="767" max="767" width="54.7109375" style="18" customWidth="1"/>
    <col min="768" max="768" width="0" style="18" hidden="1" customWidth="1"/>
    <col min="769" max="769" width="14.42578125" style="18" customWidth="1"/>
    <col min="770" max="770" width="13.7109375" style="18" customWidth="1"/>
    <col min="771" max="771" width="10.42578125" style="18" customWidth="1"/>
    <col min="772" max="772" width="9.42578125" style="18" customWidth="1"/>
    <col min="773" max="773" width="10.85546875" style="18" customWidth="1"/>
    <col min="774" max="774" width="16" style="18" customWidth="1"/>
    <col min="775" max="775" width="12.28515625" style="18" customWidth="1"/>
    <col min="776" max="776" width="76.7109375" style="18" customWidth="1"/>
    <col min="777" max="1020" width="9.140625" style="18"/>
    <col min="1021" max="1021" width="37.140625" style="18" customWidth="1"/>
    <col min="1022" max="1022" width="9.28515625" style="18" customWidth="1"/>
    <col min="1023" max="1023" width="54.7109375" style="18" customWidth="1"/>
    <col min="1024" max="1024" width="0" style="18" hidden="1" customWidth="1"/>
    <col min="1025" max="1025" width="14.42578125" style="18" customWidth="1"/>
    <col min="1026" max="1026" width="13.7109375" style="18" customWidth="1"/>
    <col min="1027" max="1027" width="10.42578125" style="18" customWidth="1"/>
    <col min="1028" max="1028" width="9.42578125" style="18" customWidth="1"/>
    <col min="1029" max="1029" width="10.85546875" style="18" customWidth="1"/>
    <col min="1030" max="1030" width="16" style="18" customWidth="1"/>
    <col min="1031" max="1031" width="12.28515625" style="18" customWidth="1"/>
    <col min="1032" max="1032" width="76.7109375" style="18" customWidth="1"/>
    <col min="1033" max="1276" width="9.140625" style="18"/>
    <col min="1277" max="1277" width="37.140625" style="18" customWidth="1"/>
    <col min="1278" max="1278" width="9.28515625" style="18" customWidth="1"/>
    <col min="1279" max="1279" width="54.7109375" style="18" customWidth="1"/>
    <col min="1280" max="1280" width="0" style="18" hidden="1" customWidth="1"/>
    <col min="1281" max="1281" width="14.42578125" style="18" customWidth="1"/>
    <col min="1282" max="1282" width="13.7109375" style="18" customWidth="1"/>
    <col min="1283" max="1283" width="10.42578125" style="18" customWidth="1"/>
    <col min="1284" max="1284" width="9.42578125" style="18" customWidth="1"/>
    <col min="1285" max="1285" width="10.85546875" style="18" customWidth="1"/>
    <col min="1286" max="1286" width="16" style="18" customWidth="1"/>
    <col min="1287" max="1287" width="12.28515625" style="18" customWidth="1"/>
    <col min="1288" max="1288" width="76.7109375" style="18" customWidth="1"/>
    <col min="1289" max="1532" width="9.140625" style="18"/>
    <col min="1533" max="1533" width="37.140625" style="18" customWidth="1"/>
    <col min="1534" max="1534" width="9.28515625" style="18" customWidth="1"/>
    <col min="1535" max="1535" width="54.7109375" style="18" customWidth="1"/>
    <col min="1536" max="1536" width="0" style="18" hidden="1" customWidth="1"/>
    <col min="1537" max="1537" width="14.42578125" style="18" customWidth="1"/>
    <col min="1538" max="1538" width="13.7109375" style="18" customWidth="1"/>
    <col min="1539" max="1539" width="10.42578125" style="18" customWidth="1"/>
    <col min="1540" max="1540" width="9.42578125" style="18" customWidth="1"/>
    <col min="1541" max="1541" width="10.85546875" style="18" customWidth="1"/>
    <col min="1542" max="1542" width="16" style="18" customWidth="1"/>
    <col min="1543" max="1543" width="12.28515625" style="18" customWidth="1"/>
    <col min="1544" max="1544" width="76.7109375" style="18" customWidth="1"/>
    <col min="1545" max="1788" width="9.140625" style="18"/>
    <col min="1789" max="1789" width="37.140625" style="18" customWidth="1"/>
    <col min="1790" max="1790" width="9.28515625" style="18" customWidth="1"/>
    <col min="1791" max="1791" width="54.7109375" style="18" customWidth="1"/>
    <col min="1792" max="1792" width="0" style="18" hidden="1" customWidth="1"/>
    <col min="1793" max="1793" width="14.42578125" style="18" customWidth="1"/>
    <col min="1794" max="1794" width="13.7109375" style="18" customWidth="1"/>
    <col min="1795" max="1795" width="10.42578125" style="18" customWidth="1"/>
    <col min="1796" max="1796" width="9.42578125" style="18" customWidth="1"/>
    <col min="1797" max="1797" width="10.85546875" style="18" customWidth="1"/>
    <col min="1798" max="1798" width="16" style="18" customWidth="1"/>
    <col min="1799" max="1799" width="12.28515625" style="18" customWidth="1"/>
    <col min="1800" max="1800" width="76.7109375" style="18" customWidth="1"/>
    <col min="1801" max="2044" width="9.140625" style="18"/>
    <col min="2045" max="2045" width="37.140625" style="18" customWidth="1"/>
    <col min="2046" max="2046" width="9.28515625" style="18" customWidth="1"/>
    <col min="2047" max="2047" width="54.7109375" style="18" customWidth="1"/>
    <col min="2048" max="2048" width="0" style="18" hidden="1" customWidth="1"/>
    <col min="2049" max="2049" width="14.42578125" style="18" customWidth="1"/>
    <col min="2050" max="2050" width="13.7109375" style="18" customWidth="1"/>
    <col min="2051" max="2051" width="10.42578125" style="18" customWidth="1"/>
    <col min="2052" max="2052" width="9.42578125" style="18" customWidth="1"/>
    <col min="2053" max="2053" width="10.85546875" style="18" customWidth="1"/>
    <col min="2054" max="2054" width="16" style="18" customWidth="1"/>
    <col min="2055" max="2055" width="12.28515625" style="18" customWidth="1"/>
    <col min="2056" max="2056" width="76.7109375" style="18" customWidth="1"/>
    <col min="2057" max="2300" width="9.140625" style="18"/>
    <col min="2301" max="2301" width="37.140625" style="18" customWidth="1"/>
    <col min="2302" max="2302" width="9.28515625" style="18" customWidth="1"/>
    <col min="2303" max="2303" width="54.7109375" style="18" customWidth="1"/>
    <col min="2304" max="2304" width="0" style="18" hidden="1" customWidth="1"/>
    <col min="2305" max="2305" width="14.42578125" style="18" customWidth="1"/>
    <col min="2306" max="2306" width="13.7109375" style="18" customWidth="1"/>
    <col min="2307" max="2307" width="10.42578125" style="18" customWidth="1"/>
    <col min="2308" max="2308" width="9.42578125" style="18" customWidth="1"/>
    <col min="2309" max="2309" width="10.85546875" style="18" customWidth="1"/>
    <col min="2310" max="2310" width="16" style="18" customWidth="1"/>
    <col min="2311" max="2311" width="12.28515625" style="18" customWidth="1"/>
    <col min="2312" max="2312" width="76.7109375" style="18" customWidth="1"/>
    <col min="2313" max="2556" width="9.140625" style="18"/>
    <col min="2557" max="2557" width="37.140625" style="18" customWidth="1"/>
    <col min="2558" max="2558" width="9.28515625" style="18" customWidth="1"/>
    <col min="2559" max="2559" width="54.7109375" style="18" customWidth="1"/>
    <col min="2560" max="2560" width="0" style="18" hidden="1" customWidth="1"/>
    <col min="2561" max="2561" width="14.42578125" style="18" customWidth="1"/>
    <col min="2562" max="2562" width="13.7109375" style="18" customWidth="1"/>
    <col min="2563" max="2563" width="10.42578125" style="18" customWidth="1"/>
    <col min="2564" max="2564" width="9.42578125" style="18" customWidth="1"/>
    <col min="2565" max="2565" width="10.85546875" style="18" customWidth="1"/>
    <col min="2566" max="2566" width="16" style="18" customWidth="1"/>
    <col min="2567" max="2567" width="12.28515625" style="18" customWidth="1"/>
    <col min="2568" max="2568" width="76.7109375" style="18" customWidth="1"/>
    <col min="2569" max="2812" width="9.140625" style="18"/>
    <col min="2813" max="2813" width="37.140625" style="18" customWidth="1"/>
    <col min="2814" max="2814" width="9.28515625" style="18" customWidth="1"/>
    <col min="2815" max="2815" width="54.7109375" style="18" customWidth="1"/>
    <col min="2816" max="2816" width="0" style="18" hidden="1" customWidth="1"/>
    <col min="2817" max="2817" width="14.42578125" style="18" customWidth="1"/>
    <col min="2818" max="2818" width="13.7109375" style="18" customWidth="1"/>
    <col min="2819" max="2819" width="10.42578125" style="18" customWidth="1"/>
    <col min="2820" max="2820" width="9.42578125" style="18" customWidth="1"/>
    <col min="2821" max="2821" width="10.85546875" style="18" customWidth="1"/>
    <col min="2822" max="2822" width="16" style="18" customWidth="1"/>
    <col min="2823" max="2823" width="12.28515625" style="18" customWidth="1"/>
    <col min="2824" max="2824" width="76.7109375" style="18" customWidth="1"/>
    <col min="2825" max="3068" width="9.140625" style="18"/>
    <col min="3069" max="3069" width="37.140625" style="18" customWidth="1"/>
    <col min="3070" max="3070" width="9.28515625" style="18" customWidth="1"/>
    <col min="3071" max="3071" width="54.7109375" style="18" customWidth="1"/>
    <col min="3072" max="3072" width="0" style="18" hidden="1" customWidth="1"/>
    <col min="3073" max="3073" width="14.42578125" style="18" customWidth="1"/>
    <col min="3074" max="3074" width="13.7109375" style="18" customWidth="1"/>
    <col min="3075" max="3075" width="10.42578125" style="18" customWidth="1"/>
    <col min="3076" max="3076" width="9.42578125" style="18" customWidth="1"/>
    <col min="3077" max="3077" width="10.85546875" style="18" customWidth="1"/>
    <col min="3078" max="3078" width="16" style="18" customWidth="1"/>
    <col min="3079" max="3079" width="12.28515625" style="18" customWidth="1"/>
    <col min="3080" max="3080" width="76.7109375" style="18" customWidth="1"/>
    <col min="3081" max="3324" width="9.140625" style="18"/>
    <col min="3325" max="3325" width="37.140625" style="18" customWidth="1"/>
    <col min="3326" max="3326" width="9.28515625" style="18" customWidth="1"/>
    <col min="3327" max="3327" width="54.7109375" style="18" customWidth="1"/>
    <col min="3328" max="3328" width="0" style="18" hidden="1" customWidth="1"/>
    <col min="3329" max="3329" width="14.42578125" style="18" customWidth="1"/>
    <col min="3330" max="3330" width="13.7109375" style="18" customWidth="1"/>
    <col min="3331" max="3331" width="10.42578125" style="18" customWidth="1"/>
    <col min="3332" max="3332" width="9.42578125" style="18" customWidth="1"/>
    <col min="3333" max="3333" width="10.85546875" style="18" customWidth="1"/>
    <col min="3334" max="3334" width="16" style="18" customWidth="1"/>
    <col min="3335" max="3335" width="12.28515625" style="18" customWidth="1"/>
    <col min="3336" max="3336" width="76.7109375" style="18" customWidth="1"/>
    <col min="3337" max="3580" width="9.140625" style="18"/>
    <col min="3581" max="3581" width="37.140625" style="18" customWidth="1"/>
    <col min="3582" max="3582" width="9.28515625" style="18" customWidth="1"/>
    <col min="3583" max="3583" width="54.7109375" style="18" customWidth="1"/>
    <col min="3584" max="3584" width="0" style="18" hidden="1" customWidth="1"/>
    <col min="3585" max="3585" width="14.42578125" style="18" customWidth="1"/>
    <col min="3586" max="3586" width="13.7109375" style="18" customWidth="1"/>
    <col min="3587" max="3587" width="10.42578125" style="18" customWidth="1"/>
    <col min="3588" max="3588" width="9.42578125" style="18" customWidth="1"/>
    <col min="3589" max="3589" width="10.85546875" style="18" customWidth="1"/>
    <col min="3590" max="3590" width="16" style="18" customWidth="1"/>
    <col min="3591" max="3591" width="12.28515625" style="18" customWidth="1"/>
    <col min="3592" max="3592" width="76.7109375" style="18" customWidth="1"/>
    <col min="3593" max="3836" width="9.140625" style="18"/>
    <col min="3837" max="3837" width="37.140625" style="18" customWidth="1"/>
    <col min="3838" max="3838" width="9.28515625" style="18" customWidth="1"/>
    <col min="3839" max="3839" width="54.7109375" style="18" customWidth="1"/>
    <col min="3840" max="3840" width="0" style="18" hidden="1" customWidth="1"/>
    <col min="3841" max="3841" width="14.42578125" style="18" customWidth="1"/>
    <col min="3842" max="3842" width="13.7109375" style="18" customWidth="1"/>
    <col min="3843" max="3843" width="10.42578125" style="18" customWidth="1"/>
    <col min="3844" max="3844" width="9.42578125" style="18" customWidth="1"/>
    <col min="3845" max="3845" width="10.85546875" style="18" customWidth="1"/>
    <col min="3846" max="3846" width="16" style="18" customWidth="1"/>
    <col min="3847" max="3847" width="12.28515625" style="18" customWidth="1"/>
    <col min="3848" max="3848" width="76.7109375" style="18" customWidth="1"/>
    <col min="3849" max="4092" width="9.140625" style="18"/>
    <col min="4093" max="4093" width="37.140625" style="18" customWidth="1"/>
    <col min="4094" max="4094" width="9.28515625" style="18" customWidth="1"/>
    <col min="4095" max="4095" width="54.7109375" style="18" customWidth="1"/>
    <col min="4096" max="4096" width="0" style="18" hidden="1" customWidth="1"/>
    <col min="4097" max="4097" width="14.42578125" style="18" customWidth="1"/>
    <col min="4098" max="4098" width="13.7109375" style="18" customWidth="1"/>
    <col min="4099" max="4099" width="10.42578125" style="18" customWidth="1"/>
    <col min="4100" max="4100" width="9.42578125" style="18" customWidth="1"/>
    <col min="4101" max="4101" width="10.85546875" style="18" customWidth="1"/>
    <col min="4102" max="4102" width="16" style="18" customWidth="1"/>
    <col min="4103" max="4103" width="12.28515625" style="18" customWidth="1"/>
    <col min="4104" max="4104" width="76.7109375" style="18" customWidth="1"/>
    <col min="4105" max="4348" width="9.140625" style="18"/>
    <col min="4349" max="4349" width="37.140625" style="18" customWidth="1"/>
    <col min="4350" max="4350" width="9.28515625" style="18" customWidth="1"/>
    <col min="4351" max="4351" width="54.7109375" style="18" customWidth="1"/>
    <col min="4352" max="4352" width="0" style="18" hidden="1" customWidth="1"/>
    <col min="4353" max="4353" width="14.42578125" style="18" customWidth="1"/>
    <col min="4354" max="4354" width="13.7109375" style="18" customWidth="1"/>
    <col min="4355" max="4355" width="10.42578125" style="18" customWidth="1"/>
    <col min="4356" max="4356" width="9.42578125" style="18" customWidth="1"/>
    <col min="4357" max="4357" width="10.85546875" style="18" customWidth="1"/>
    <col min="4358" max="4358" width="16" style="18" customWidth="1"/>
    <col min="4359" max="4359" width="12.28515625" style="18" customWidth="1"/>
    <col min="4360" max="4360" width="76.7109375" style="18" customWidth="1"/>
    <col min="4361" max="4604" width="9.140625" style="18"/>
    <col min="4605" max="4605" width="37.140625" style="18" customWidth="1"/>
    <col min="4606" max="4606" width="9.28515625" style="18" customWidth="1"/>
    <col min="4607" max="4607" width="54.7109375" style="18" customWidth="1"/>
    <col min="4608" max="4608" width="0" style="18" hidden="1" customWidth="1"/>
    <col min="4609" max="4609" width="14.42578125" style="18" customWidth="1"/>
    <col min="4610" max="4610" width="13.7109375" style="18" customWidth="1"/>
    <col min="4611" max="4611" width="10.42578125" style="18" customWidth="1"/>
    <col min="4612" max="4612" width="9.42578125" style="18" customWidth="1"/>
    <col min="4613" max="4613" width="10.85546875" style="18" customWidth="1"/>
    <col min="4614" max="4614" width="16" style="18" customWidth="1"/>
    <col min="4615" max="4615" width="12.28515625" style="18" customWidth="1"/>
    <col min="4616" max="4616" width="76.7109375" style="18" customWidth="1"/>
    <col min="4617" max="4860" width="9.140625" style="18"/>
    <col min="4861" max="4861" width="37.140625" style="18" customWidth="1"/>
    <col min="4862" max="4862" width="9.28515625" style="18" customWidth="1"/>
    <col min="4863" max="4863" width="54.7109375" style="18" customWidth="1"/>
    <col min="4864" max="4864" width="0" style="18" hidden="1" customWidth="1"/>
    <col min="4865" max="4865" width="14.42578125" style="18" customWidth="1"/>
    <col min="4866" max="4866" width="13.7109375" style="18" customWidth="1"/>
    <col min="4867" max="4867" width="10.42578125" style="18" customWidth="1"/>
    <col min="4868" max="4868" width="9.42578125" style="18" customWidth="1"/>
    <col min="4869" max="4869" width="10.85546875" style="18" customWidth="1"/>
    <col min="4870" max="4870" width="16" style="18" customWidth="1"/>
    <col min="4871" max="4871" width="12.28515625" style="18" customWidth="1"/>
    <col min="4872" max="4872" width="76.7109375" style="18" customWidth="1"/>
    <col min="4873" max="5116" width="9.140625" style="18"/>
    <col min="5117" max="5117" width="37.140625" style="18" customWidth="1"/>
    <col min="5118" max="5118" width="9.28515625" style="18" customWidth="1"/>
    <col min="5119" max="5119" width="54.7109375" style="18" customWidth="1"/>
    <col min="5120" max="5120" width="0" style="18" hidden="1" customWidth="1"/>
    <col min="5121" max="5121" width="14.42578125" style="18" customWidth="1"/>
    <col min="5122" max="5122" width="13.7109375" style="18" customWidth="1"/>
    <col min="5123" max="5123" width="10.42578125" style="18" customWidth="1"/>
    <col min="5124" max="5124" width="9.42578125" style="18" customWidth="1"/>
    <col min="5125" max="5125" width="10.85546875" style="18" customWidth="1"/>
    <col min="5126" max="5126" width="16" style="18" customWidth="1"/>
    <col min="5127" max="5127" width="12.28515625" style="18" customWidth="1"/>
    <col min="5128" max="5128" width="76.7109375" style="18" customWidth="1"/>
    <col min="5129" max="5372" width="9.140625" style="18"/>
    <col min="5373" max="5373" width="37.140625" style="18" customWidth="1"/>
    <col min="5374" max="5374" width="9.28515625" style="18" customWidth="1"/>
    <col min="5375" max="5375" width="54.7109375" style="18" customWidth="1"/>
    <col min="5376" max="5376" width="0" style="18" hidden="1" customWidth="1"/>
    <col min="5377" max="5377" width="14.42578125" style="18" customWidth="1"/>
    <col min="5378" max="5378" width="13.7109375" style="18" customWidth="1"/>
    <col min="5379" max="5379" width="10.42578125" style="18" customWidth="1"/>
    <col min="5380" max="5380" width="9.42578125" style="18" customWidth="1"/>
    <col min="5381" max="5381" width="10.85546875" style="18" customWidth="1"/>
    <col min="5382" max="5382" width="16" style="18" customWidth="1"/>
    <col min="5383" max="5383" width="12.28515625" style="18" customWidth="1"/>
    <col min="5384" max="5384" width="76.7109375" style="18" customWidth="1"/>
    <col min="5385" max="5628" width="9.140625" style="18"/>
    <col min="5629" max="5629" width="37.140625" style="18" customWidth="1"/>
    <col min="5630" max="5630" width="9.28515625" style="18" customWidth="1"/>
    <col min="5631" max="5631" width="54.7109375" style="18" customWidth="1"/>
    <col min="5632" max="5632" width="0" style="18" hidden="1" customWidth="1"/>
    <col min="5633" max="5633" width="14.42578125" style="18" customWidth="1"/>
    <col min="5634" max="5634" width="13.7109375" style="18" customWidth="1"/>
    <col min="5635" max="5635" width="10.42578125" style="18" customWidth="1"/>
    <col min="5636" max="5636" width="9.42578125" style="18" customWidth="1"/>
    <col min="5637" max="5637" width="10.85546875" style="18" customWidth="1"/>
    <col min="5638" max="5638" width="16" style="18" customWidth="1"/>
    <col min="5639" max="5639" width="12.28515625" style="18" customWidth="1"/>
    <col min="5640" max="5640" width="76.7109375" style="18" customWidth="1"/>
    <col min="5641" max="5884" width="9.140625" style="18"/>
    <col min="5885" max="5885" width="37.140625" style="18" customWidth="1"/>
    <col min="5886" max="5886" width="9.28515625" style="18" customWidth="1"/>
    <col min="5887" max="5887" width="54.7109375" style="18" customWidth="1"/>
    <col min="5888" max="5888" width="0" style="18" hidden="1" customWidth="1"/>
    <col min="5889" max="5889" width="14.42578125" style="18" customWidth="1"/>
    <col min="5890" max="5890" width="13.7109375" style="18" customWidth="1"/>
    <col min="5891" max="5891" width="10.42578125" style="18" customWidth="1"/>
    <col min="5892" max="5892" width="9.42578125" style="18" customWidth="1"/>
    <col min="5893" max="5893" width="10.85546875" style="18" customWidth="1"/>
    <col min="5894" max="5894" width="16" style="18" customWidth="1"/>
    <col min="5895" max="5895" width="12.28515625" style="18" customWidth="1"/>
    <col min="5896" max="5896" width="76.7109375" style="18" customWidth="1"/>
    <col min="5897" max="6140" width="9.140625" style="18"/>
    <col min="6141" max="6141" width="37.140625" style="18" customWidth="1"/>
    <col min="6142" max="6142" width="9.28515625" style="18" customWidth="1"/>
    <col min="6143" max="6143" width="54.7109375" style="18" customWidth="1"/>
    <col min="6144" max="6144" width="0" style="18" hidden="1" customWidth="1"/>
    <col min="6145" max="6145" width="14.42578125" style="18" customWidth="1"/>
    <col min="6146" max="6146" width="13.7109375" style="18" customWidth="1"/>
    <col min="6147" max="6147" width="10.42578125" style="18" customWidth="1"/>
    <col min="6148" max="6148" width="9.42578125" style="18" customWidth="1"/>
    <col min="6149" max="6149" width="10.85546875" style="18" customWidth="1"/>
    <col min="6150" max="6150" width="16" style="18" customWidth="1"/>
    <col min="6151" max="6151" width="12.28515625" style="18" customWidth="1"/>
    <col min="6152" max="6152" width="76.7109375" style="18" customWidth="1"/>
    <col min="6153" max="6396" width="9.140625" style="18"/>
    <col min="6397" max="6397" width="37.140625" style="18" customWidth="1"/>
    <col min="6398" max="6398" width="9.28515625" style="18" customWidth="1"/>
    <col min="6399" max="6399" width="54.7109375" style="18" customWidth="1"/>
    <col min="6400" max="6400" width="0" style="18" hidden="1" customWidth="1"/>
    <col min="6401" max="6401" width="14.42578125" style="18" customWidth="1"/>
    <col min="6402" max="6402" width="13.7109375" style="18" customWidth="1"/>
    <col min="6403" max="6403" width="10.42578125" style="18" customWidth="1"/>
    <col min="6404" max="6404" width="9.42578125" style="18" customWidth="1"/>
    <col min="6405" max="6405" width="10.85546875" style="18" customWidth="1"/>
    <col min="6406" max="6406" width="16" style="18" customWidth="1"/>
    <col min="6407" max="6407" width="12.28515625" style="18" customWidth="1"/>
    <col min="6408" max="6408" width="76.7109375" style="18" customWidth="1"/>
    <col min="6409" max="6652" width="9.140625" style="18"/>
    <col min="6653" max="6653" width="37.140625" style="18" customWidth="1"/>
    <col min="6654" max="6654" width="9.28515625" style="18" customWidth="1"/>
    <col min="6655" max="6655" width="54.7109375" style="18" customWidth="1"/>
    <col min="6656" max="6656" width="0" style="18" hidden="1" customWidth="1"/>
    <col min="6657" max="6657" width="14.42578125" style="18" customWidth="1"/>
    <col min="6658" max="6658" width="13.7109375" style="18" customWidth="1"/>
    <col min="6659" max="6659" width="10.42578125" style="18" customWidth="1"/>
    <col min="6660" max="6660" width="9.42578125" style="18" customWidth="1"/>
    <col min="6661" max="6661" width="10.85546875" style="18" customWidth="1"/>
    <col min="6662" max="6662" width="16" style="18" customWidth="1"/>
    <col min="6663" max="6663" width="12.28515625" style="18" customWidth="1"/>
    <col min="6664" max="6664" width="76.7109375" style="18" customWidth="1"/>
    <col min="6665" max="6908" width="9.140625" style="18"/>
    <col min="6909" max="6909" width="37.140625" style="18" customWidth="1"/>
    <col min="6910" max="6910" width="9.28515625" style="18" customWidth="1"/>
    <col min="6911" max="6911" width="54.7109375" style="18" customWidth="1"/>
    <col min="6912" max="6912" width="0" style="18" hidden="1" customWidth="1"/>
    <col min="6913" max="6913" width="14.42578125" style="18" customWidth="1"/>
    <col min="6914" max="6914" width="13.7109375" style="18" customWidth="1"/>
    <col min="6915" max="6915" width="10.42578125" style="18" customWidth="1"/>
    <col min="6916" max="6916" width="9.42578125" style="18" customWidth="1"/>
    <col min="6917" max="6917" width="10.85546875" style="18" customWidth="1"/>
    <col min="6918" max="6918" width="16" style="18" customWidth="1"/>
    <col min="6919" max="6919" width="12.28515625" style="18" customWidth="1"/>
    <col min="6920" max="6920" width="76.7109375" style="18" customWidth="1"/>
    <col min="6921" max="7164" width="9.140625" style="18"/>
    <col min="7165" max="7165" width="37.140625" style="18" customWidth="1"/>
    <col min="7166" max="7166" width="9.28515625" style="18" customWidth="1"/>
    <col min="7167" max="7167" width="54.7109375" style="18" customWidth="1"/>
    <col min="7168" max="7168" width="0" style="18" hidden="1" customWidth="1"/>
    <col min="7169" max="7169" width="14.42578125" style="18" customWidth="1"/>
    <col min="7170" max="7170" width="13.7109375" style="18" customWidth="1"/>
    <col min="7171" max="7171" width="10.42578125" style="18" customWidth="1"/>
    <col min="7172" max="7172" width="9.42578125" style="18" customWidth="1"/>
    <col min="7173" max="7173" width="10.85546875" style="18" customWidth="1"/>
    <col min="7174" max="7174" width="16" style="18" customWidth="1"/>
    <col min="7175" max="7175" width="12.28515625" style="18" customWidth="1"/>
    <col min="7176" max="7176" width="76.7109375" style="18" customWidth="1"/>
    <col min="7177" max="7420" width="9.140625" style="18"/>
    <col min="7421" max="7421" width="37.140625" style="18" customWidth="1"/>
    <col min="7422" max="7422" width="9.28515625" style="18" customWidth="1"/>
    <col min="7423" max="7423" width="54.7109375" style="18" customWidth="1"/>
    <col min="7424" max="7424" width="0" style="18" hidden="1" customWidth="1"/>
    <col min="7425" max="7425" width="14.42578125" style="18" customWidth="1"/>
    <col min="7426" max="7426" width="13.7109375" style="18" customWidth="1"/>
    <col min="7427" max="7427" width="10.42578125" style="18" customWidth="1"/>
    <col min="7428" max="7428" width="9.42578125" style="18" customWidth="1"/>
    <col min="7429" max="7429" width="10.85546875" style="18" customWidth="1"/>
    <col min="7430" max="7430" width="16" style="18" customWidth="1"/>
    <col min="7431" max="7431" width="12.28515625" style="18" customWidth="1"/>
    <col min="7432" max="7432" width="76.7109375" style="18" customWidth="1"/>
    <col min="7433" max="7676" width="9.140625" style="18"/>
    <col min="7677" max="7677" width="37.140625" style="18" customWidth="1"/>
    <col min="7678" max="7678" width="9.28515625" style="18" customWidth="1"/>
    <col min="7679" max="7679" width="54.7109375" style="18" customWidth="1"/>
    <col min="7680" max="7680" width="0" style="18" hidden="1" customWidth="1"/>
    <col min="7681" max="7681" width="14.42578125" style="18" customWidth="1"/>
    <col min="7682" max="7682" width="13.7109375" style="18" customWidth="1"/>
    <col min="7683" max="7683" width="10.42578125" style="18" customWidth="1"/>
    <col min="7684" max="7684" width="9.42578125" style="18" customWidth="1"/>
    <col min="7685" max="7685" width="10.85546875" style="18" customWidth="1"/>
    <col min="7686" max="7686" width="16" style="18" customWidth="1"/>
    <col min="7687" max="7687" width="12.28515625" style="18" customWidth="1"/>
    <col min="7688" max="7688" width="76.7109375" style="18" customWidth="1"/>
    <col min="7689" max="7932" width="9.140625" style="18"/>
    <col min="7933" max="7933" width="37.140625" style="18" customWidth="1"/>
    <col min="7934" max="7934" width="9.28515625" style="18" customWidth="1"/>
    <col min="7935" max="7935" width="54.7109375" style="18" customWidth="1"/>
    <col min="7936" max="7936" width="0" style="18" hidden="1" customWidth="1"/>
    <col min="7937" max="7937" width="14.42578125" style="18" customWidth="1"/>
    <col min="7938" max="7938" width="13.7109375" style="18" customWidth="1"/>
    <col min="7939" max="7939" width="10.42578125" style="18" customWidth="1"/>
    <col min="7940" max="7940" width="9.42578125" style="18" customWidth="1"/>
    <col min="7941" max="7941" width="10.85546875" style="18" customWidth="1"/>
    <col min="7942" max="7942" width="16" style="18" customWidth="1"/>
    <col min="7943" max="7943" width="12.28515625" style="18" customWidth="1"/>
    <col min="7944" max="7944" width="76.7109375" style="18" customWidth="1"/>
    <col min="7945" max="8188" width="9.140625" style="18"/>
    <col min="8189" max="8189" width="37.140625" style="18" customWidth="1"/>
    <col min="8190" max="8190" width="9.28515625" style="18" customWidth="1"/>
    <col min="8191" max="8191" width="54.7109375" style="18" customWidth="1"/>
    <col min="8192" max="8192" width="0" style="18" hidden="1" customWidth="1"/>
    <col min="8193" max="8193" width="14.42578125" style="18" customWidth="1"/>
    <col min="8194" max="8194" width="13.7109375" style="18" customWidth="1"/>
    <col min="8195" max="8195" width="10.42578125" style="18" customWidth="1"/>
    <col min="8196" max="8196" width="9.42578125" style="18" customWidth="1"/>
    <col min="8197" max="8197" width="10.85546875" style="18" customWidth="1"/>
    <col min="8198" max="8198" width="16" style="18" customWidth="1"/>
    <col min="8199" max="8199" width="12.28515625" style="18" customWidth="1"/>
    <col min="8200" max="8200" width="76.7109375" style="18" customWidth="1"/>
    <col min="8201" max="8444" width="9.140625" style="18"/>
    <col min="8445" max="8445" width="37.140625" style="18" customWidth="1"/>
    <col min="8446" max="8446" width="9.28515625" style="18" customWidth="1"/>
    <col min="8447" max="8447" width="54.7109375" style="18" customWidth="1"/>
    <col min="8448" max="8448" width="0" style="18" hidden="1" customWidth="1"/>
    <col min="8449" max="8449" width="14.42578125" style="18" customWidth="1"/>
    <col min="8450" max="8450" width="13.7109375" style="18" customWidth="1"/>
    <col min="8451" max="8451" width="10.42578125" style="18" customWidth="1"/>
    <col min="8452" max="8452" width="9.42578125" style="18" customWidth="1"/>
    <col min="8453" max="8453" width="10.85546875" style="18" customWidth="1"/>
    <col min="8454" max="8454" width="16" style="18" customWidth="1"/>
    <col min="8455" max="8455" width="12.28515625" style="18" customWidth="1"/>
    <col min="8456" max="8456" width="76.7109375" style="18" customWidth="1"/>
    <col min="8457" max="8700" width="9.140625" style="18"/>
    <col min="8701" max="8701" width="37.140625" style="18" customWidth="1"/>
    <col min="8702" max="8702" width="9.28515625" style="18" customWidth="1"/>
    <col min="8703" max="8703" width="54.7109375" style="18" customWidth="1"/>
    <col min="8704" max="8704" width="0" style="18" hidden="1" customWidth="1"/>
    <col min="8705" max="8705" width="14.42578125" style="18" customWidth="1"/>
    <col min="8706" max="8706" width="13.7109375" style="18" customWidth="1"/>
    <col min="8707" max="8707" width="10.42578125" style="18" customWidth="1"/>
    <col min="8708" max="8708" width="9.42578125" style="18" customWidth="1"/>
    <col min="8709" max="8709" width="10.85546875" style="18" customWidth="1"/>
    <col min="8710" max="8710" width="16" style="18" customWidth="1"/>
    <col min="8711" max="8711" width="12.28515625" style="18" customWidth="1"/>
    <col min="8712" max="8712" width="76.7109375" style="18" customWidth="1"/>
    <col min="8713" max="8956" width="9.140625" style="18"/>
    <col min="8957" max="8957" width="37.140625" style="18" customWidth="1"/>
    <col min="8958" max="8958" width="9.28515625" style="18" customWidth="1"/>
    <col min="8959" max="8959" width="54.7109375" style="18" customWidth="1"/>
    <col min="8960" max="8960" width="0" style="18" hidden="1" customWidth="1"/>
    <col min="8961" max="8961" width="14.42578125" style="18" customWidth="1"/>
    <col min="8962" max="8962" width="13.7109375" style="18" customWidth="1"/>
    <col min="8963" max="8963" width="10.42578125" style="18" customWidth="1"/>
    <col min="8964" max="8964" width="9.42578125" style="18" customWidth="1"/>
    <col min="8965" max="8965" width="10.85546875" style="18" customWidth="1"/>
    <col min="8966" max="8966" width="16" style="18" customWidth="1"/>
    <col min="8967" max="8967" width="12.28515625" style="18" customWidth="1"/>
    <col min="8968" max="8968" width="76.7109375" style="18" customWidth="1"/>
    <col min="8969" max="9212" width="9.140625" style="18"/>
    <col min="9213" max="9213" width="37.140625" style="18" customWidth="1"/>
    <col min="9214" max="9214" width="9.28515625" style="18" customWidth="1"/>
    <col min="9215" max="9215" width="54.7109375" style="18" customWidth="1"/>
    <col min="9216" max="9216" width="0" style="18" hidden="1" customWidth="1"/>
    <col min="9217" max="9217" width="14.42578125" style="18" customWidth="1"/>
    <col min="9218" max="9218" width="13.7109375" style="18" customWidth="1"/>
    <col min="9219" max="9219" width="10.42578125" style="18" customWidth="1"/>
    <col min="9220" max="9220" width="9.42578125" style="18" customWidth="1"/>
    <col min="9221" max="9221" width="10.85546875" style="18" customWidth="1"/>
    <col min="9222" max="9222" width="16" style="18" customWidth="1"/>
    <col min="9223" max="9223" width="12.28515625" style="18" customWidth="1"/>
    <col min="9224" max="9224" width="76.7109375" style="18" customWidth="1"/>
    <col min="9225" max="9468" width="9.140625" style="18"/>
    <col min="9469" max="9469" width="37.140625" style="18" customWidth="1"/>
    <col min="9470" max="9470" width="9.28515625" style="18" customWidth="1"/>
    <col min="9471" max="9471" width="54.7109375" style="18" customWidth="1"/>
    <col min="9472" max="9472" width="0" style="18" hidden="1" customWidth="1"/>
    <col min="9473" max="9473" width="14.42578125" style="18" customWidth="1"/>
    <col min="9474" max="9474" width="13.7109375" style="18" customWidth="1"/>
    <col min="9475" max="9475" width="10.42578125" style="18" customWidth="1"/>
    <col min="9476" max="9476" width="9.42578125" style="18" customWidth="1"/>
    <col min="9477" max="9477" width="10.85546875" style="18" customWidth="1"/>
    <col min="9478" max="9478" width="16" style="18" customWidth="1"/>
    <col min="9479" max="9479" width="12.28515625" style="18" customWidth="1"/>
    <col min="9480" max="9480" width="76.7109375" style="18" customWidth="1"/>
    <col min="9481" max="9724" width="9.140625" style="18"/>
    <col min="9725" max="9725" width="37.140625" style="18" customWidth="1"/>
    <col min="9726" max="9726" width="9.28515625" style="18" customWidth="1"/>
    <col min="9727" max="9727" width="54.7109375" style="18" customWidth="1"/>
    <col min="9728" max="9728" width="0" style="18" hidden="1" customWidth="1"/>
    <col min="9729" max="9729" width="14.42578125" style="18" customWidth="1"/>
    <col min="9730" max="9730" width="13.7109375" style="18" customWidth="1"/>
    <col min="9731" max="9731" width="10.42578125" style="18" customWidth="1"/>
    <col min="9732" max="9732" width="9.42578125" style="18" customWidth="1"/>
    <col min="9733" max="9733" width="10.85546875" style="18" customWidth="1"/>
    <col min="9734" max="9734" width="16" style="18" customWidth="1"/>
    <col min="9735" max="9735" width="12.28515625" style="18" customWidth="1"/>
    <col min="9736" max="9736" width="76.7109375" style="18" customWidth="1"/>
    <col min="9737" max="9980" width="9.140625" style="18"/>
    <col min="9981" max="9981" width="37.140625" style="18" customWidth="1"/>
    <col min="9982" max="9982" width="9.28515625" style="18" customWidth="1"/>
    <col min="9983" max="9983" width="54.7109375" style="18" customWidth="1"/>
    <col min="9984" max="9984" width="0" style="18" hidden="1" customWidth="1"/>
    <col min="9985" max="9985" width="14.42578125" style="18" customWidth="1"/>
    <col min="9986" max="9986" width="13.7109375" style="18" customWidth="1"/>
    <col min="9987" max="9987" width="10.42578125" style="18" customWidth="1"/>
    <col min="9988" max="9988" width="9.42578125" style="18" customWidth="1"/>
    <col min="9989" max="9989" width="10.85546875" style="18" customWidth="1"/>
    <col min="9990" max="9990" width="16" style="18" customWidth="1"/>
    <col min="9991" max="9991" width="12.28515625" style="18" customWidth="1"/>
    <col min="9992" max="9992" width="76.7109375" style="18" customWidth="1"/>
    <col min="9993" max="10236" width="9.140625" style="18"/>
    <col min="10237" max="10237" width="37.140625" style="18" customWidth="1"/>
    <col min="10238" max="10238" width="9.28515625" style="18" customWidth="1"/>
    <col min="10239" max="10239" width="54.7109375" style="18" customWidth="1"/>
    <col min="10240" max="10240" width="0" style="18" hidden="1" customWidth="1"/>
    <col min="10241" max="10241" width="14.42578125" style="18" customWidth="1"/>
    <col min="10242" max="10242" width="13.7109375" style="18" customWidth="1"/>
    <col min="10243" max="10243" width="10.42578125" style="18" customWidth="1"/>
    <col min="10244" max="10244" width="9.42578125" style="18" customWidth="1"/>
    <col min="10245" max="10245" width="10.85546875" style="18" customWidth="1"/>
    <col min="10246" max="10246" width="16" style="18" customWidth="1"/>
    <col min="10247" max="10247" width="12.28515625" style="18" customWidth="1"/>
    <col min="10248" max="10248" width="76.7109375" style="18" customWidth="1"/>
    <col min="10249" max="10492" width="9.140625" style="18"/>
    <col min="10493" max="10493" width="37.140625" style="18" customWidth="1"/>
    <col min="10494" max="10494" width="9.28515625" style="18" customWidth="1"/>
    <col min="10495" max="10495" width="54.7109375" style="18" customWidth="1"/>
    <col min="10496" max="10496" width="0" style="18" hidden="1" customWidth="1"/>
    <col min="10497" max="10497" width="14.42578125" style="18" customWidth="1"/>
    <col min="10498" max="10498" width="13.7109375" style="18" customWidth="1"/>
    <col min="10499" max="10499" width="10.42578125" style="18" customWidth="1"/>
    <col min="10500" max="10500" width="9.42578125" style="18" customWidth="1"/>
    <col min="10501" max="10501" width="10.85546875" style="18" customWidth="1"/>
    <col min="10502" max="10502" width="16" style="18" customWidth="1"/>
    <col min="10503" max="10503" width="12.28515625" style="18" customWidth="1"/>
    <col min="10504" max="10504" width="76.7109375" style="18" customWidth="1"/>
    <col min="10505" max="10748" width="9.140625" style="18"/>
    <col min="10749" max="10749" width="37.140625" style="18" customWidth="1"/>
    <col min="10750" max="10750" width="9.28515625" style="18" customWidth="1"/>
    <col min="10751" max="10751" width="54.7109375" style="18" customWidth="1"/>
    <col min="10752" max="10752" width="0" style="18" hidden="1" customWidth="1"/>
    <col min="10753" max="10753" width="14.42578125" style="18" customWidth="1"/>
    <col min="10754" max="10754" width="13.7109375" style="18" customWidth="1"/>
    <col min="10755" max="10755" width="10.42578125" style="18" customWidth="1"/>
    <col min="10756" max="10756" width="9.42578125" style="18" customWidth="1"/>
    <col min="10757" max="10757" width="10.85546875" style="18" customWidth="1"/>
    <col min="10758" max="10758" width="16" style="18" customWidth="1"/>
    <col min="10759" max="10759" width="12.28515625" style="18" customWidth="1"/>
    <col min="10760" max="10760" width="76.7109375" style="18" customWidth="1"/>
    <col min="10761" max="11004" width="9.140625" style="18"/>
    <col min="11005" max="11005" width="37.140625" style="18" customWidth="1"/>
    <col min="11006" max="11006" width="9.28515625" style="18" customWidth="1"/>
    <col min="11007" max="11007" width="54.7109375" style="18" customWidth="1"/>
    <col min="11008" max="11008" width="0" style="18" hidden="1" customWidth="1"/>
    <col min="11009" max="11009" width="14.42578125" style="18" customWidth="1"/>
    <col min="11010" max="11010" width="13.7109375" style="18" customWidth="1"/>
    <col min="11011" max="11011" width="10.42578125" style="18" customWidth="1"/>
    <col min="11012" max="11012" width="9.42578125" style="18" customWidth="1"/>
    <col min="11013" max="11013" width="10.85546875" style="18" customWidth="1"/>
    <col min="11014" max="11014" width="16" style="18" customWidth="1"/>
    <col min="11015" max="11015" width="12.28515625" style="18" customWidth="1"/>
    <col min="11016" max="11016" width="76.7109375" style="18" customWidth="1"/>
    <col min="11017" max="11260" width="9.140625" style="18"/>
    <col min="11261" max="11261" width="37.140625" style="18" customWidth="1"/>
    <col min="11262" max="11262" width="9.28515625" style="18" customWidth="1"/>
    <col min="11263" max="11263" width="54.7109375" style="18" customWidth="1"/>
    <col min="11264" max="11264" width="0" style="18" hidden="1" customWidth="1"/>
    <col min="11265" max="11265" width="14.42578125" style="18" customWidth="1"/>
    <col min="11266" max="11266" width="13.7109375" style="18" customWidth="1"/>
    <col min="11267" max="11267" width="10.42578125" style="18" customWidth="1"/>
    <col min="11268" max="11268" width="9.42578125" style="18" customWidth="1"/>
    <col min="11269" max="11269" width="10.85546875" style="18" customWidth="1"/>
    <col min="11270" max="11270" width="16" style="18" customWidth="1"/>
    <col min="11271" max="11271" width="12.28515625" style="18" customWidth="1"/>
    <col min="11272" max="11272" width="76.7109375" style="18" customWidth="1"/>
    <col min="11273" max="11516" width="9.140625" style="18"/>
    <col min="11517" max="11517" width="37.140625" style="18" customWidth="1"/>
    <col min="11518" max="11518" width="9.28515625" style="18" customWidth="1"/>
    <col min="11519" max="11519" width="54.7109375" style="18" customWidth="1"/>
    <col min="11520" max="11520" width="0" style="18" hidden="1" customWidth="1"/>
    <col min="11521" max="11521" width="14.42578125" style="18" customWidth="1"/>
    <col min="11522" max="11522" width="13.7109375" style="18" customWidth="1"/>
    <col min="11523" max="11523" width="10.42578125" style="18" customWidth="1"/>
    <col min="11524" max="11524" width="9.42578125" style="18" customWidth="1"/>
    <col min="11525" max="11525" width="10.85546875" style="18" customWidth="1"/>
    <col min="11526" max="11526" width="16" style="18" customWidth="1"/>
    <col min="11527" max="11527" width="12.28515625" style="18" customWidth="1"/>
    <col min="11528" max="11528" width="76.7109375" style="18" customWidth="1"/>
    <col min="11529" max="11772" width="9.140625" style="18"/>
    <col min="11773" max="11773" width="37.140625" style="18" customWidth="1"/>
    <col min="11774" max="11774" width="9.28515625" style="18" customWidth="1"/>
    <col min="11775" max="11775" width="54.7109375" style="18" customWidth="1"/>
    <col min="11776" max="11776" width="0" style="18" hidden="1" customWidth="1"/>
    <col min="11777" max="11777" width="14.42578125" style="18" customWidth="1"/>
    <col min="11778" max="11778" width="13.7109375" style="18" customWidth="1"/>
    <col min="11779" max="11779" width="10.42578125" style="18" customWidth="1"/>
    <col min="11780" max="11780" width="9.42578125" style="18" customWidth="1"/>
    <col min="11781" max="11781" width="10.85546875" style="18" customWidth="1"/>
    <col min="11782" max="11782" width="16" style="18" customWidth="1"/>
    <col min="11783" max="11783" width="12.28515625" style="18" customWidth="1"/>
    <col min="11784" max="11784" width="76.7109375" style="18" customWidth="1"/>
    <col min="11785" max="12028" width="9.140625" style="18"/>
    <col min="12029" max="12029" width="37.140625" style="18" customWidth="1"/>
    <col min="12030" max="12030" width="9.28515625" style="18" customWidth="1"/>
    <col min="12031" max="12031" width="54.7109375" style="18" customWidth="1"/>
    <col min="12032" max="12032" width="0" style="18" hidden="1" customWidth="1"/>
    <col min="12033" max="12033" width="14.42578125" style="18" customWidth="1"/>
    <col min="12034" max="12034" width="13.7109375" style="18" customWidth="1"/>
    <col min="12035" max="12035" width="10.42578125" style="18" customWidth="1"/>
    <col min="12036" max="12036" width="9.42578125" style="18" customWidth="1"/>
    <col min="12037" max="12037" width="10.85546875" style="18" customWidth="1"/>
    <col min="12038" max="12038" width="16" style="18" customWidth="1"/>
    <col min="12039" max="12039" width="12.28515625" style="18" customWidth="1"/>
    <col min="12040" max="12040" width="76.7109375" style="18" customWidth="1"/>
    <col min="12041" max="12284" width="9.140625" style="18"/>
    <col min="12285" max="12285" width="37.140625" style="18" customWidth="1"/>
    <col min="12286" max="12286" width="9.28515625" style="18" customWidth="1"/>
    <col min="12287" max="12287" width="54.7109375" style="18" customWidth="1"/>
    <col min="12288" max="12288" width="0" style="18" hidden="1" customWidth="1"/>
    <col min="12289" max="12289" width="14.42578125" style="18" customWidth="1"/>
    <col min="12290" max="12290" width="13.7109375" style="18" customWidth="1"/>
    <col min="12291" max="12291" width="10.42578125" style="18" customWidth="1"/>
    <col min="12292" max="12292" width="9.42578125" style="18" customWidth="1"/>
    <col min="12293" max="12293" width="10.85546875" style="18" customWidth="1"/>
    <col min="12294" max="12294" width="16" style="18" customWidth="1"/>
    <col min="12295" max="12295" width="12.28515625" style="18" customWidth="1"/>
    <col min="12296" max="12296" width="76.7109375" style="18" customWidth="1"/>
    <col min="12297" max="12540" width="9.140625" style="18"/>
    <col min="12541" max="12541" width="37.140625" style="18" customWidth="1"/>
    <col min="12542" max="12542" width="9.28515625" style="18" customWidth="1"/>
    <col min="12543" max="12543" width="54.7109375" style="18" customWidth="1"/>
    <col min="12544" max="12544" width="0" style="18" hidden="1" customWidth="1"/>
    <col min="12545" max="12545" width="14.42578125" style="18" customWidth="1"/>
    <col min="12546" max="12546" width="13.7109375" style="18" customWidth="1"/>
    <col min="12547" max="12547" width="10.42578125" style="18" customWidth="1"/>
    <col min="12548" max="12548" width="9.42578125" style="18" customWidth="1"/>
    <col min="12549" max="12549" width="10.85546875" style="18" customWidth="1"/>
    <col min="12550" max="12550" width="16" style="18" customWidth="1"/>
    <col min="12551" max="12551" width="12.28515625" style="18" customWidth="1"/>
    <col min="12552" max="12552" width="76.7109375" style="18" customWidth="1"/>
    <col min="12553" max="12796" width="9.140625" style="18"/>
    <col min="12797" max="12797" width="37.140625" style="18" customWidth="1"/>
    <col min="12798" max="12798" width="9.28515625" style="18" customWidth="1"/>
    <col min="12799" max="12799" width="54.7109375" style="18" customWidth="1"/>
    <col min="12800" max="12800" width="0" style="18" hidden="1" customWidth="1"/>
    <col min="12801" max="12801" width="14.42578125" style="18" customWidth="1"/>
    <col min="12802" max="12802" width="13.7109375" style="18" customWidth="1"/>
    <col min="12803" max="12803" width="10.42578125" style="18" customWidth="1"/>
    <col min="12804" max="12804" width="9.42578125" style="18" customWidth="1"/>
    <col min="12805" max="12805" width="10.85546875" style="18" customWidth="1"/>
    <col min="12806" max="12806" width="16" style="18" customWidth="1"/>
    <col min="12807" max="12807" width="12.28515625" style="18" customWidth="1"/>
    <col min="12808" max="12808" width="76.7109375" style="18" customWidth="1"/>
    <col min="12809" max="13052" width="9.140625" style="18"/>
    <col min="13053" max="13053" width="37.140625" style="18" customWidth="1"/>
    <col min="13054" max="13054" width="9.28515625" style="18" customWidth="1"/>
    <col min="13055" max="13055" width="54.7109375" style="18" customWidth="1"/>
    <col min="13056" max="13056" width="0" style="18" hidden="1" customWidth="1"/>
    <col min="13057" max="13057" width="14.42578125" style="18" customWidth="1"/>
    <col min="13058" max="13058" width="13.7109375" style="18" customWidth="1"/>
    <col min="13059" max="13059" width="10.42578125" style="18" customWidth="1"/>
    <col min="13060" max="13060" width="9.42578125" style="18" customWidth="1"/>
    <col min="13061" max="13061" width="10.85546875" style="18" customWidth="1"/>
    <col min="13062" max="13062" width="16" style="18" customWidth="1"/>
    <col min="13063" max="13063" width="12.28515625" style="18" customWidth="1"/>
    <col min="13064" max="13064" width="76.7109375" style="18" customWidth="1"/>
    <col min="13065" max="13308" width="9.140625" style="18"/>
    <col min="13309" max="13309" width="37.140625" style="18" customWidth="1"/>
    <col min="13310" max="13310" width="9.28515625" style="18" customWidth="1"/>
    <col min="13311" max="13311" width="54.7109375" style="18" customWidth="1"/>
    <col min="13312" max="13312" width="0" style="18" hidden="1" customWidth="1"/>
    <col min="13313" max="13313" width="14.42578125" style="18" customWidth="1"/>
    <col min="13314" max="13314" width="13.7109375" style="18" customWidth="1"/>
    <col min="13315" max="13315" width="10.42578125" style="18" customWidth="1"/>
    <col min="13316" max="13316" width="9.42578125" style="18" customWidth="1"/>
    <col min="13317" max="13317" width="10.85546875" style="18" customWidth="1"/>
    <col min="13318" max="13318" width="16" style="18" customWidth="1"/>
    <col min="13319" max="13319" width="12.28515625" style="18" customWidth="1"/>
    <col min="13320" max="13320" width="76.7109375" style="18" customWidth="1"/>
    <col min="13321" max="13564" width="9.140625" style="18"/>
    <col min="13565" max="13565" width="37.140625" style="18" customWidth="1"/>
    <col min="13566" max="13566" width="9.28515625" style="18" customWidth="1"/>
    <col min="13567" max="13567" width="54.7109375" style="18" customWidth="1"/>
    <col min="13568" max="13568" width="0" style="18" hidden="1" customWidth="1"/>
    <col min="13569" max="13569" width="14.42578125" style="18" customWidth="1"/>
    <col min="13570" max="13570" width="13.7109375" style="18" customWidth="1"/>
    <col min="13571" max="13571" width="10.42578125" style="18" customWidth="1"/>
    <col min="13572" max="13572" width="9.42578125" style="18" customWidth="1"/>
    <col min="13573" max="13573" width="10.85546875" style="18" customWidth="1"/>
    <col min="13574" max="13574" width="16" style="18" customWidth="1"/>
    <col min="13575" max="13575" width="12.28515625" style="18" customWidth="1"/>
    <col min="13576" max="13576" width="76.7109375" style="18" customWidth="1"/>
    <col min="13577" max="13820" width="9.140625" style="18"/>
    <col min="13821" max="13821" width="37.140625" style="18" customWidth="1"/>
    <col min="13822" max="13822" width="9.28515625" style="18" customWidth="1"/>
    <col min="13823" max="13823" width="54.7109375" style="18" customWidth="1"/>
    <col min="13824" max="13824" width="0" style="18" hidden="1" customWidth="1"/>
    <col min="13825" max="13825" width="14.42578125" style="18" customWidth="1"/>
    <col min="13826" max="13826" width="13.7109375" style="18" customWidth="1"/>
    <col min="13827" max="13827" width="10.42578125" style="18" customWidth="1"/>
    <col min="13828" max="13828" width="9.42578125" style="18" customWidth="1"/>
    <col min="13829" max="13829" width="10.85546875" style="18" customWidth="1"/>
    <col min="13830" max="13830" width="16" style="18" customWidth="1"/>
    <col min="13831" max="13831" width="12.28515625" style="18" customWidth="1"/>
    <col min="13832" max="13832" width="76.7109375" style="18" customWidth="1"/>
    <col min="13833" max="14076" width="9.140625" style="18"/>
    <col min="14077" max="14077" width="37.140625" style="18" customWidth="1"/>
    <col min="14078" max="14078" width="9.28515625" style="18" customWidth="1"/>
    <col min="14079" max="14079" width="54.7109375" style="18" customWidth="1"/>
    <col min="14080" max="14080" width="0" style="18" hidden="1" customWidth="1"/>
    <col min="14081" max="14081" width="14.42578125" style="18" customWidth="1"/>
    <col min="14082" max="14082" width="13.7109375" style="18" customWidth="1"/>
    <col min="14083" max="14083" width="10.42578125" style="18" customWidth="1"/>
    <col min="14084" max="14084" width="9.42578125" style="18" customWidth="1"/>
    <col min="14085" max="14085" width="10.85546875" style="18" customWidth="1"/>
    <col min="14086" max="14086" width="16" style="18" customWidth="1"/>
    <col min="14087" max="14087" width="12.28515625" style="18" customWidth="1"/>
    <col min="14088" max="14088" width="76.7109375" style="18" customWidth="1"/>
    <col min="14089" max="14332" width="9.140625" style="18"/>
    <col min="14333" max="14333" width="37.140625" style="18" customWidth="1"/>
    <col min="14334" max="14334" width="9.28515625" style="18" customWidth="1"/>
    <col min="14335" max="14335" width="54.7109375" style="18" customWidth="1"/>
    <col min="14336" max="14336" width="0" style="18" hidden="1" customWidth="1"/>
    <col min="14337" max="14337" width="14.42578125" style="18" customWidth="1"/>
    <col min="14338" max="14338" width="13.7109375" style="18" customWidth="1"/>
    <col min="14339" max="14339" width="10.42578125" style="18" customWidth="1"/>
    <col min="14340" max="14340" width="9.42578125" style="18" customWidth="1"/>
    <col min="14341" max="14341" width="10.85546875" style="18" customWidth="1"/>
    <col min="14342" max="14342" width="16" style="18" customWidth="1"/>
    <col min="14343" max="14343" width="12.28515625" style="18" customWidth="1"/>
    <col min="14344" max="14344" width="76.7109375" style="18" customWidth="1"/>
    <col min="14345" max="14588" width="9.140625" style="18"/>
    <col min="14589" max="14589" width="37.140625" style="18" customWidth="1"/>
    <col min="14590" max="14590" width="9.28515625" style="18" customWidth="1"/>
    <col min="14591" max="14591" width="54.7109375" style="18" customWidth="1"/>
    <col min="14592" max="14592" width="0" style="18" hidden="1" customWidth="1"/>
    <col min="14593" max="14593" width="14.42578125" style="18" customWidth="1"/>
    <col min="14594" max="14594" width="13.7109375" style="18" customWidth="1"/>
    <col min="14595" max="14595" width="10.42578125" style="18" customWidth="1"/>
    <col min="14596" max="14596" width="9.42578125" style="18" customWidth="1"/>
    <col min="14597" max="14597" width="10.85546875" style="18" customWidth="1"/>
    <col min="14598" max="14598" width="16" style="18" customWidth="1"/>
    <col min="14599" max="14599" width="12.28515625" style="18" customWidth="1"/>
    <col min="14600" max="14600" width="76.7109375" style="18" customWidth="1"/>
    <col min="14601" max="14844" width="9.140625" style="18"/>
    <col min="14845" max="14845" width="37.140625" style="18" customWidth="1"/>
    <col min="14846" max="14846" width="9.28515625" style="18" customWidth="1"/>
    <col min="14847" max="14847" width="54.7109375" style="18" customWidth="1"/>
    <col min="14848" max="14848" width="0" style="18" hidden="1" customWidth="1"/>
    <col min="14849" max="14849" width="14.42578125" style="18" customWidth="1"/>
    <col min="14850" max="14850" width="13.7109375" style="18" customWidth="1"/>
    <col min="14851" max="14851" width="10.42578125" style="18" customWidth="1"/>
    <col min="14852" max="14852" width="9.42578125" style="18" customWidth="1"/>
    <col min="14853" max="14853" width="10.85546875" style="18" customWidth="1"/>
    <col min="14854" max="14854" width="16" style="18" customWidth="1"/>
    <col min="14855" max="14855" width="12.28515625" style="18" customWidth="1"/>
    <col min="14856" max="14856" width="76.7109375" style="18" customWidth="1"/>
    <col min="14857" max="15100" width="9.140625" style="18"/>
    <col min="15101" max="15101" width="37.140625" style="18" customWidth="1"/>
    <col min="15102" max="15102" width="9.28515625" style="18" customWidth="1"/>
    <col min="15103" max="15103" width="54.7109375" style="18" customWidth="1"/>
    <col min="15104" max="15104" width="0" style="18" hidden="1" customWidth="1"/>
    <col min="15105" max="15105" width="14.42578125" style="18" customWidth="1"/>
    <col min="15106" max="15106" width="13.7109375" style="18" customWidth="1"/>
    <col min="15107" max="15107" width="10.42578125" style="18" customWidth="1"/>
    <col min="15108" max="15108" width="9.42578125" style="18" customWidth="1"/>
    <col min="15109" max="15109" width="10.85546875" style="18" customWidth="1"/>
    <col min="15110" max="15110" width="16" style="18" customWidth="1"/>
    <col min="15111" max="15111" width="12.28515625" style="18" customWidth="1"/>
    <col min="15112" max="15112" width="76.7109375" style="18" customWidth="1"/>
    <col min="15113" max="15356" width="9.140625" style="18"/>
    <col min="15357" max="15357" width="37.140625" style="18" customWidth="1"/>
    <col min="15358" max="15358" width="9.28515625" style="18" customWidth="1"/>
    <col min="15359" max="15359" width="54.7109375" style="18" customWidth="1"/>
    <col min="15360" max="15360" width="0" style="18" hidden="1" customWidth="1"/>
    <col min="15361" max="15361" width="14.42578125" style="18" customWidth="1"/>
    <col min="15362" max="15362" width="13.7109375" style="18" customWidth="1"/>
    <col min="15363" max="15363" width="10.42578125" style="18" customWidth="1"/>
    <col min="15364" max="15364" width="9.42578125" style="18" customWidth="1"/>
    <col min="15365" max="15365" width="10.85546875" style="18" customWidth="1"/>
    <col min="15366" max="15366" width="16" style="18" customWidth="1"/>
    <col min="15367" max="15367" width="12.28515625" style="18" customWidth="1"/>
    <col min="15368" max="15368" width="76.7109375" style="18" customWidth="1"/>
    <col min="15369" max="15612" width="9.140625" style="18"/>
    <col min="15613" max="15613" width="37.140625" style="18" customWidth="1"/>
    <col min="15614" max="15614" width="9.28515625" style="18" customWidth="1"/>
    <col min="15615" max="15615" width="54.7109375" style="18" customWidth="1"/>
    <col min="15616" max="15616" width="0" style="18" hidden="1" customWidth="1"/>
    <col min="15617" max="15617" width="14.42578125" style="18" customWidth="1"/>
    <col min="15618" max="15618" width="13.7109375" style="18" customWidth="1"/>
    <col min="15619" max="15619" width="10.42578125" style="18" customWidth="1"/>
    <col min="15620" max="15620" width="9.42578125" style="18" customWidth="1"/>
    <col min="15621" max="15621" width="10.85546875" style="18" customWidth="1"/>
    <col min="15622" max="15622" width="16" style="18" customWidth="1"/>
    <col min="15623" max="15623" width="12.28515625" style="18" customWidth="1"/>
    <col min="15624" max="15624" width="76.7109375" style="18" customWidth="1"/>
    <col min="15625" max="15868" width="9.140625" style="18"/>
    <col min="15869" max="15869" width="37.140625" style="18" customWidth="1"/>
    <col min="15870" max="15870" width="9.28515625" style="18" customWidth="1"/>
    <col min="15871" max="15871" width="54.7109375" style="18" customWidth="1"/>
    <col min="15872" max="15872" width="0" style="18" hidden="1" customWidth="1"/>
    <col min="15873" max="15873" width="14.42578125" style="18" customWidth="1"/>
    <col min="15874" max="15874" width="13.7109375" style="18" customWidth="1"/>
    <col min="15875" max="15875" width="10.42578125" style="18" customWidth="1"/>
    <col min="15876" max="15876" width="9.42578125" style="18" customWidth="1"/>
    <col min="15877" max="15877" width="10.85546875" style="18" customWidth="1"/>
    <col min="15878" max="15878" width="16" style="18" customWidth="1"/>
    <col min="15879" max="15879" width="12.28515625" style="18" customWidth="1"/>
    <col min="15880" max="15880" width="76.7109375" style="18" customWidth="1"/>
    <col min="15881" max="16124" width="9.140625" style="18"/>
    <col min="16125" max="16125" width="37.140625" style="18" customWidth="1"/>
    <col min="16126" max="16126" width="9.28515625" style="18" customWidth="1"/>
    <col min="16127" max="16127" width="54.7109375" style="18" customWidth="1"/>
    <col min="16128" max="16128" width="0" style="18" hidden="1" customWidth="1"/>
    <col min="16129" max="16129" width="14.42578125" style="18" customWidth="1"/>
    <col min="16130" max="16130" width="13.7109375" style="18" customWidth="1"/>
    <col min="16131" max="16131" width="10.42578125" style="18" customWidth="1"/>
    <col min="16132" max="16132" width="9.42578125" style="18" customWidth="1"/>
    <col min="16133" max="16133" width="10.85546875" style="18" customWidth="1"/>
    <col min="16134" max="16134" width="16" style="18" customWidth="1"/>
    <col min="16135" max="16135" width="12.28515625" style="18" customWidth="1"/>
    <col min="16136" max="16136" width="76.7109375" style="18" customWidth="1"/>
    <col min="16137" max="16384" width="9.140625" style="18"/>
  </cols>
  <sheetData>
    <row r="1" spans="1:19" ht="108" customHeight="1" x14ac:dyDescent="0.25">
      <c r="A1" s="129" t="s">
        <v>355</v>
      </c>
      <c r="B1" s="154"/>
      <c r="C1" s="154"/>
      <c r="D1" s="154"/>
      <c r="E1" s="154"/>
      <c r="F1" s="154"/>
      <c r="G1" s="154"/>
      <c r="H1" s="154"/>
    </row>
    <row r="2" spans="1:19" x14ac:dyDescent="0.2">
      <c r="A2" s="136" t="s">
        <v>236</v>
      </c>
      <c r="B2" s="136"/>
      <c r="C2" s="136"/>
      <c r="D2" s="136"/>
      <c r="E2" s="136"/>
      <c r="F2" s="136"/>
      <c r="G2" s="136"/>
      <c r="H2" s="136"/>
    </row>
    <row r="3" spans="1:19" x14ac:dyDescent="0.2">
      <c r="A3" s="113"/>
      <c r="B3" s="113"/>
      <c r="C3" s="17"/>
      <c r="D3" s="113"/>
      <c r="E3" s="113"/>
      <c r="F3" s="113"/>
      <c r="G3" s="113"/>
      <c r="H3" s="113"/>
    </row>
    <row r="4" spans="1:19" ht="30.75" customHeight="1" x14ac:dyDescent="0.2">
      <c r="A4" s="25" t="s">
        <v>237</v>
      </c>
      <c r="B4" s="158" t="s">
        <v>260</v>
      </c>
      <c r="C4" s="158"/>
      <c r="D4" s="158"/>
      <c r="E4" s="158"/>
      <c r="F4" s="158"/>
      <c r="G4" s="158"/>
      <c r="H4" s="15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ht="38.25" customHeight="1" x14ac:dyDescent="0.2">
      <c r="A5" s="110" t="s">
        <v>259</v>
      </c>
      <c r="B5" s="158" t="s">
        <v>336</v>
      </c>
      <c r="C5" s="158"/>
      <c r="D5" s="158"/>
      <c r="E5" s="158"/>
      <c r="F5" s="158"/>
      <c r="G5" s="158"/>
      <c r="H5" s="158"/>
    </row>
    <row r="6" spans="1:19" ht="40.5" customHeight="1" x14ac:dyDescent="0.2">
      <c r="A6" s="25" t="s">
        <v>262</v>
      </c>
      <c r="B6" s="159" t="s">
        <v>270</v>
      </c>
      <c r="C6" s="160"/>
      <c r="D6" s="160"/>
      <c r="E6" s="160"/>
      <c r="F6" s="160"/>
      <c r="G6" s="160"/>
      <c r="H6" s="160"/>
    </row>
    <row r="7" spans="1:19" ht="33" customHeight="1" x14ac:dyDescent="0.2">
      <c r="A7" s="25" t="s">
        <v>359</v>
      </c>
      <c r="B7" s="159" t="s">
        <v>261</v>
      </c>
      <c r="C7" s="160"/>
      <c r="D7" s="160"/>
      <c r="E7" s="160"/>
      <c r="F7" s="160"/>
      <c r="G7" s="160"/>
      <c r="H7" s="160"/>
    </row>
    <row r="9" spans="1:19" ht="12.75" customHeight="1" x14ac:dyDescent="0.2">
      <c r="A9" s="139" t="s">
        <v>35</v>
      </c>
      <c r="B9" s="139"/>
      <c r="C9" s="139" t="s">
        <v>241</v>
      </c>
      <c r="D9" s="139" t="s">
        <v>37</v>
      </c>
      <c r="E9" s="139"/>
      <c r="F9" s="139" t="s">
        <v>240</v>
      </c>
      <c r="G9" s="140" t="s">
        <v>319</v>
      </c>
      <c r="H9" s="140"/>
    </row>
    <row r="10" spans="1:19" ht="25.5" x14ac:dyDescent="0.2">
      <c r="A10" s="139"/>
      <c r="B10" s="139"/>
      <c r="C10" s="139"/>
      <c r="D10" s="127" t="s">
        <v>238</v>
      </c>
      <c r="E10" s="127" t="s">
        <v>239</v>
      </c>
      <c r="F10" s="139"/>
      <c r="G10" s="140"/>
      <c r="H10" s="140"/>
    </row>
    <row r="11" spans="1:19" ht="34.5" customHeight="1" x14ac:dyDescent="0.2">
      <c r="A11" s="133" t="s">
        <v>337</v>
      </c>
      <c r="B11" s="133"/>
      <c r="C11" s="133"/>
      <c r="D11" s="133"/>
      <c r="E11" s="133"/>
      <c r="F11" s="133"/>
      <c r="G11" s="133"/>
      <c r="H11" s="133"/>
    </row>
    <row r="12" spans="1:19" ht="54" customHeight="1" x14ac:dyDescent="0.2">
      <c r="A12" s="127" t="s">
        <v>0</v>
      </c>
      <c r="B12" s="84" t="s">
        <v>320</v>
      </c>
      <c r="C12" s="127" t="s">
        <v>323</v>
      </c>
      <c r="D12" s="104"/>
      <c r="E12" s="104"/>
      <c r="F12" s="104"/>
      <c r="G12" s="153" t="s">
        <v>339</v>
      </c>
      <c r="H12" s="153"/>
    </row>
    <row r="13" spans="1:19" ht="20.25" customHeight="1" x14ac:dyDescent="0.2">
      <c r="A13" s="88" t="s">
        <v>1</v>
      </c>
      <c r="B13" s="102" t="s">
        <v>265</v>
      </c>
      <c r="C13" s="100"/>
      <c r="D13" s="105">
        <v>3500</v>
      </c>
      <c r="E13" s="105">
        <v>0</v>
      </c>
      <c r="F13" s="105">
        <f>D13+E13</f>
        <v>3500</v>
      </c>
      <c r="G13" s="153"/>
      <c r="H13" s="153"/>
    </row>
    <row r="14" spans="1:19" ht="59.25" customHeight="1" x14ac:dyDescent="0.2">
      <c r="A14" s="88" t="s">
        <v>57</v>
      </c>
      <c r="B14" s="102" t="s">
        <v>338</v>
      </c>
      <c r="C14" s="100"/>
      <c r="D14" s="105">
        <v>8000</v>
      </c>
      <c r="E14" s="105">
        <v>0</v>
      </c>
      <c r="F14" s="105">
        <f t="shared" ref="F14:F15" si="0">D14+E14</f>
        <v>8000</v>
      </c>
      <c r="G14" s="157"/>
      <c r="H14" s="157"/>
    </row>
    <row r="15" spans="1:19" ht="42.75" customHeight="1" x14ac:dyDescent="0.2">
      <c r="A15" s="88" t="s">
        <v>62</v>
      </c>
      <c r="B15" s="102" t="s">
        <v>321</v>
      </c>
      <c r="C15" s="100"/>
      <c r="D15" s="105">
        <v>0</v>
      </c>
      <c r="E15" s="105">
        <v>200</v>
      </c>
      <c r="F15" s="105">
        <f t="shared" si="0"/>
        <v>200</v>
      </c>
      <c r="G15" s="157"/>
      <c r="H15" s="157"/>
    </row>
    <row r="16" spans="1:19" ht="13.5" x14ac:dyDescent="0.2">
      <c r="A16" s="134" t="s">
        <v>67</v>
      </c>
      <c r="B16" s="134"/>
      <c r="C16" s="134"/>
      <c r="D16" s="119">
        <f t="shared" ref="D16:E16" si="1">SUM(D13:D15)</f>
        <v>11500</v>
      </c>
      <c r="E16" s="119">
        <f t="shared" si="1"/>
        <v>200</v>
      </c>
      <c r="F16" s="119">
        <f>SUM(F13:F15)</f>
        <v>11700</v>
      </c>
      <c r="G16" s="135"/>
      <c r="H16" s="135"/>
    </row>
    <row r="17" spans="1:8" ht="28.5" customHeight="1" x14ac:dyDescent="0.2">
      <c r="A17" s="127" t="s">
        <v>2</v>
      </c>
      <c r="B17" s="84" t="s">
        <v>263</v>
      </c>
      <c r="C17" s="127" t="s">
        <v>322</v>
      </c>
      <c r="D17" s="104"/>
      <c r="E17" s="104"/>
      <c r="F17" s="104"/>
      <c r="G17" s="153" t="s">
        <v>340</v>
      </c>
      <c r="H17" s="153"/>
    </row>
    <row r="18" spans="1:8" ht="38.25" customHeight="1" x14ac:dyDescent="0.2">
      <c r="A18" s="88" t="s">
        <v>3</v>
      </c>
      <c r="B18" s="8" t="s">
        <v>271</v>
      </c>
      <c r="C18" s="100"/>
      <c r="D18" s="105">
        <v>0</v>
      </c>
      <c r="E18" s="105">
        <v>120</v>
      </c>
      <c r="F18" s="105">
        <f>D18+E18</f>
        <v>120</v>
      </c>
      <c r="G18" s="153"/>
      <c r="H18" s="153"/>
    </row>
    <row r="19" spans="1:8" ht="32.25" customHeight="1" x14ac:dyDescent="0.2">
      <c r="A19" s="88" t="s">
        <v>4</v>
      </c>
      <c r="B19" s="102" t="s">
        <v>266</v>
      </c>
      <c r="C19" s="100"/>
      <c r="D19" s="105">
        <v>0</v>
      </c>
      <c r="E19" s="105">
        <v>250</v>
      </c>
      <c r="F19" s="105">
        <f t="shared" ref="F19:F23" si="2">D19+E19</f>
        <v>250</v>
      </c>
      <c r="G19" s="153"/>
      <c r="H19" s="153"/>
    </row>
    <row r="20" spans="1:8" ht="30" customHeight="1" x14ac:dyDescent="0.2">
      <c r="A20" s="88" t="s">
        <v>5</v>
      </c>
      <c r="B20" s="102" t="s">
        <v>267</v>
      </c>
      <c r="C20" s="100"/>
      <c r="D20" s="105">
        <v>1350</v>
      </c>
      <c r="E20" s="105">
        <v>0</v>
      </c>
      <c r="F20" s="105">
        <f t="shared" si="2"/>
        <v>1350</v>
      </c>
      <c r="G20" s="153"/>
      <c r="H20" s="153"/>
    </row>
    <row r="21" spans="1:8" ht="15" customHeight="1" x14ac:dyDescent="0.2">
      <c r="A21" s="88" t="s">
        <v>6</v>
      </c>
      <c r="B21" s="108" t="s">
        <v>264</v>
      </c>
      <c r="C21" s="100"/>
      <c r="D21" s="105">
        <v>2250</v>
      </c>
      <c r="E21" s="105">
        <v>0</v>
      </c>
      <c r="F21" s="105">
        <f t="shared" si="2"/>
        <v>2250</v>
      </c>
      <c r="G21" s="153"/>
      <c r="H21" s="153"/>
    </row>
    <row r="22" spans="1:8" ht="42" customHeight="1" x14ac:dyDescent="0.2">
      <c r="A22" s="88" t="s">
        <v>7</v>
      </c>
      <c r="B22" s="108" t="s">
        <v>268</v>
      </c>
      <c r="C22" s="100"/>
      <c r="D22" s="105">
        <v>1200</v>
      </c>
      <c r="E22" s="105">
        <v>0</v>
      </c>
      <c r="F22" s="105">
        <f t="shared" si="2"/>
        <v>1200</v>
      </c>
      <c r="G22" s="153"/>
      <c r="H22" s="153"/>
    </row>
    <row r="23" spans="1:8" ht="30" customHeight="1" x14ac:dyDescent="0.2">
      <c r="A23" s="88" t="s">
        <v>8</v>
      </c>
      <c r="B23" s="108" t="s">
        <v>269</v>
      </c>
      <c r="C23" s="100"/>
      <c r="D23" s="105">
        <v>0</v>
      </c>
      <c r="E23" s="105">
        <v>360</v>
      </c>
      <c r="F23" s="105">
        <f t="shared" si="2"/>
        <v>360</v>
      </c>
      <c r="G23" s="153"/>
      <c r="H23" s="153"/>
    </row>
    <row r="24" spans="1:8" ht="13.5" x14ac:dyDescent="0.2">
      <c r="A24" s="134" t="s">
        <v>74</v>
      </c>
      <c r="B24" s="134"/>
      <c r="C24" s="134"/>
      <c r="D24" s="119">
        <f>SUM(D18:D23)</f>
        <v>4800</v>
      </c>
      <c r="E24" s="119">
        <f>SUM(E18:E23)</f>
        <v>730</v>
      </c>
      <c r="F24" s="119">
        <f>SUM(F18:F23)</f>
        <v>5530</v>
      </c>
      <c r="G24" s="135"/>
      <c r="H24" s="135"/>
    </row>
    <row r="25" spans="1:8" ht="42" customHeight="1" x14ac:dyDescent="0.2">
      <c r="A25" s="127" t="s">
        <v>76</v>
      </c>
      <c r="B25" s="84" t="s">
        <v>272</v>
      </c>
      <c r="C25" s="127" t="s">
        <v>322</v>
      </c>
      <c r="D25" s="104"/>
      <c r="E25" s="104"/>
      <c r="F25" s="104"/>
      <c r="G25" s="153" t="s">
        <v>348</v>
      </c>
      <c r="H25" s="153"/>
    </row>
    <row r="26" spans="1:8" ht="33" customHeight="1" x14ac:dyDescent="0.2">
      <c r="A26" s="88" t="s">
        <v>79</v>
      </c>
      <c r="B26" s="102" t="s">
        <v>273</v>
      </c>
      <c r="C26" s="100"/>
      <c r="D26" s="105">
        <v>850</v>
      </c>
      <c r="E26" s="105">
        <v>0</v>
      </c>
      <c r="F26" s="105">
        <f>D26+E26</f>
        <v>850</v>
      </c>
      <c r="G26" s="153"/>
      <c r="H26" s="153"/>
    </row>
    <row r="27" spans="1:8" ht="18.75" customHeight="1" x14ac:dyDescent="0.2">
      <c r="A27" s="88" t="s">
        <v>80</v>
      </c>
      <c r="B27" s="102" t="s">
        <v>274</v>
      </c>
      <c r="C27" s="100"/>
      <c r="D27" s="105">
        <v>0</v>
      </c>
      <c r="E27" s="105">
        <v>720</v>
      </c>
      <c r="F27" s="105">
        <f t="shared" ref="F27:F30" si="3">D27+E27</f>
        <v>720</v>
      </c>
      <c r="G27" s="153"/>
      <c r="H27" s="153"/>
    </row>
    <row r="28" spans="1:8" ht="25.5" customHeight="1" x14ac:dyDescent="0.2">
      <c r="A28" s="88" t="s">
        <v>81</v>
      </c>
      <c r="B28" s="102" t="s">
        <v>275</v>
      </c>
      <c r="C28" s="100"/>
      <c r="D28" s="105">
        <v>0</v>
      </c>
      <c r="E28" s="105">
        <v>50</v>
      </c>
      <c r="F28" s="105">
        <f t="shared" si="3"/>
        <v>50</v>
      </c>
      <c r="G28" s="153"/>
      <c r="H28" s="153"/>
    </row>
    <row r="29" spans="1:8" ht="38.25" customHeight="1" x14ac:dyDescent="0.2">
      <c r="A29" s="88" t="s">
        <v>180</v>
      </c>
      <c r="B29" s="108" t="s">
        <v>346</v>
      </c>
      <c r="C29" s="100"/>
      <c r="D29" s="105">
        <v>0</v>
      </c>
      <c r="E29" s="105">
        <v>510</v>
      </c>
      <c r="F29" s="105">
        <f t="shared" si="3"/>
        <v>510</v>
      </c>
      <c r="G29" s="153"/>
      <c r="H29" s="153"/>
    </row>
    <row r="30" spans="1:8" ht="42" customHeight="1" x14ac:dyDescent="0.2">
      <c r="A30" s="88" t="s">
        <v>276</v>
      </c>
      <c r="B30" s="108" t="s">
        <v>347</v>
      </c>
      <c r="C30" s="100"/>
      <c r="D30" s="105">
        <v>550</v>
      </c>
      <c r="E30" s="105">
        <v>0</v>
      </c>
      <c r="F30" s="105">
        <f t="shared" si="3"/>
        <v>550</v>
      </c>
      <c r="G30" s="153"/>
      <c r="H30" s="153"/>
    </row>
    <row r="31" spans="1:8" ht="13.5" x14ac:dyDescent="0.2">
      <c r="A31" s="134" t="s">
        <v>82</v>
      </c>
      <c r="B31" s="134"/>
      <c r="C31" s="134"/>
      <c r="D31" s="119">
        <f t="shared" ref="D31:E31" si="4">SUM(D26:D30)</f>
        <v>1400</v>
      </c>
      <c r="E31" s="119">
        <f t="shared" si="4"/>
        <v>1280</v>
      </c>
      <c r="F31" s="119">
        <f>SUM(F26:F30)</f>
        <v>2680</v>
      </c>
      <c r="G31" s="135"/>
      <c r="H31" s="135"/>
    </row>
    <row r="32" spans="1:8" ht="29.25" customHeight="1" x14ac:dyDescent="0.2">
      <c r="A32" s="133" t="s">
        <v>331</v>
      </c>
      <c r="B32" s="133"/>
      <c r="C32" s="133"/>
      <c r="D32" s="133"/>
      <c r="E32" s="133"/>
      <c r="F32" s="133"/>
      <c r="G32" s="133"/>
      <c r="H32" s="133"/>
    </row>
    <row r="33" spans="1:8" ht="33.75" customHeight="1" x14ac:dyDescent="0.2">
      <c r="A33" s="127" t="s">
        <v>277</v>
      </c>
      <c r="B33" s="84" t="s">
        <v>281</v>
      </c>
      <c r="C33" s="120" t="s">
        <v>278</v>
      </c>
      <c r="D33" s="104"/>
      <c r="E33" s="104"/>
      <c r="F33" s="104"/>
      <c r="G33" s="153" t="s">
        <v>349</v>
      </c>
      <c r="H33" s="153"/>
    </row>
    <row r="34" spans="1:8" ht="31.5" customHeight="1" x14ac:dyDescent="0.2">
      <c r="A34" s="88" t="s">
        <v>85</v>
      </c>
      <c r="B34" s="8" t="s">
        <v>325</v>
      </c>
      <c r="C34" s="100"/>
      <c r="D34" s="105">
        <v>0</v>
      </c>
      <c r="E34" s="105">
        <v>64</v>
      </c>
      <c r="F34" s="105">
        <f t="shared" ref="F34:F39" si="5">D34+E34</f>
        <v>64</v>
      </c>
      <c r="G34" s="153"/>
      <c r="H34" s="153"/>
    </row>
    <row r="35" spans="1:8" ht="20.25" customHeight="1" x14ac:dyDescent="0.2">
      <c r="A35" s="101" t="s">
        <v>86</v>
      </c>
      <c r="B35" s="102" t="s">
        <v>279</v>
      </c>
      <c r="C35" s="100"/>
      <c r="D35" s="105">
        <v>190</v>
      </c>
      <c r="E35" s="105">
        <v>0</v>
      </c>
      <c r="F35" s="105">
        <f t="shared" si="5"/>
        <v>190</v>
      </c>
      <c r="G35" s="153"/>
      <c r="H35" s="153"/>
    </row>
    <row r="36" spans="1:8" ht="20.25" customHeight="1" x14ac:dyDescent="0.2">
      <c r="A36" s="101" t="s">
        <v>87</v>
      </c>
      <c r="B36" s="108" t="s">
        <v>280</v>
      </c>
      <c r="C36" s="100"/>
      <c r="D36" s="105">
        <v>180</v>
      </c>
      <c r="E36" s="105">
        <v>0</v>
      </c>
      <c r="F36" s="105">
        <f t="shared" si="5"/>
        <v>180</v>
      </c>
      <c r="G36" s="153"/>
      <c r="H36" s="153"/>
    </row>
    <row r="37" spans="1:8" ht="21" customHeight="1" x14ac:dyDescent="0.2">
      <c r="A37" s="88" t="s">
        <v>283</v>
      </c>
      <c r="B37" s="108" t="s">
        <v>154</v>
      </c>
      <c r="C37" s="100"/>
      <c r="D37" s="105">
        <v>200</v>
      </c>
      <c r="E37" s="105">
        <v>0</v>
      </c>
      <c r="F37" s="105">
        <f t="shared" si="5"/>
        <v>200</v>
      </c>
      <c r="G37" s="153"/>
      <c r="H37" s="153"/>
    </row>
    <row r="38" spans="1:8" ht="40.5" customHeight="1" x14ac:dyDescent="0.2">
      <c r="A38" s="88" t="s">
        <v>284</v>
      </c>
      <c r="B38" s="8" t="s">
        <v>282</v>
      </c>
      <c r="C38" s="100"/>
      <c r="D38" s="105">
        <v>500</v>
      </c>
      <c r="E38" s="105">
        <v>0</v>
      </c>
      <c r="F38" s="105">
        <f t="shared" si="5"/>
        <v>500</v>
      </c>
      <c r="G38" s="153"/>
      <c r="H38" s="153"/>
    </row>
    <row r="39" spans="1:8" ht="32.25" customHeight="1" x14ac:dyDescent="0.2">
      <c r="A39" s="88" t="s">
        <v>324</v>
      </c>
      <c r="B39" s="8" t="s">
        <v>326</v>
      </c>
      <c r="C39" s="100"/>
      <c r="D39" s="105">
        <v>600</v>
      </c>
      <c r="E39" s="105">
        <v>0</v>
      </c>
      <c r="F39" s="105">
        <f t="shared" si="5"/>
        <v>600</v>
      </c>
      <c r="G39" s="156"/>
      <c r="H39" s="156"/>
    </row>
    <row r="40" spans="1:8" ht="13.5" x14ac:dyDescent="0.2">
      <c r="A40" s="134" t="s">
        <v>88</v>
      </c>
      <c r="B40" s="134"/>
      <c r="C40" s="134"/>
      <c r="D40" s="119">
        <f>SUM(D34:D39)</f>
        <v>1670</v>
      </c>
      <c r="E40" s="119">
        <f>SUM(E34:E39)</f>
        <v>64</v>
      </c>
      <c r="F40" s="119">
        <f>SUM(F34:F39)</f>
        <v>1734</v>
      </c>
      <c r="G40" s="135"/>
      <c r="H40" s="135"/>
    </row>
    <row r="41" spans="1:8" ht="54" customHeight="1" x14ac:dyDescent="0.2">
      <c r="A41" s="127" t="s">
        <v>250</v>
      </c>
      <c r="B41" s="84" t="s">
        <v>350</v>
      </c>
      <c r="C41" s="127" t="s">
        <v>285</v>
      </c>
      <c r="D41" s="104"/>
      <c r="E41" s="104"/>
      <c r="F41" s="104"/>
      <c r="G41" s="131" t="s">
        <v>342</v>
      </c>
      <c r="H41" s="131"/>
    </row>
    <row r="42" spans="1:8" ht="35.25" customHeight="1" x14ac:dyDescent="0.2">
      <c r="A42" s="88" t="s">
        <v>92</v>
      </c>
      <c r="B42" s="102" t="s">
        <v>286</v>
      </c>
      <c r="C42" s="100"/>
      <c r="D42" s="105">
        <v>300</v>
      </c>
      <c r="E42" s="105">
        <v>0</v>
      </c>
      <c r="F42" s="105">
        <f>D42+E42</f>
        <v>300</v>
      </c>
      <c r="G42" s="131"/>
      <c r="H42" s="131"/>
    </row>
    <row r="43" spans="1:8" ht="13.5" x14ac:dyDescent="0.2">
      <c r="A43" s="134" t="s">
        <v>95</v>
      </c>
      <c r="B43" s="134"/>
      <c r="C43" s="134"/>
      <c r="D43" s="119">
        <f>SUM(D42:D42)</f>
        <v>300</v>
      </c>
      <c r="E43" s="119">
        <f>SUM(E42:E42)</f>
        <v>0</v>
      </c>
      <c r="F43" s="119">
        <f>SUM(F42:F42)</f>
        <v>300</v>
      </c>
      <c r="G43" s="135"/>
      <c r="H43" s="135"/>
    </row>
    <row r="44" spans="1:8" ht="45.75" customHeight="1" x14ac:dyDescent="0.2">
      <c r="A44" s="127" t="s">
        <v>252</v>
      </c>
      <c r="B44" s="84" t="s">
        <v>287</v>
      </c>
      <c r="C44" s="127" t="s">
        <v>292</v>
      </c>
      <c r="D44" s="104"/>
      <c r="E44" s="104"/>
      <c r="F44" s="104"/>
      <c r="G44" s="131" t="s">
        <v>341</v>
      </c>
      <c r="H44" s="131"/>
    </row>
    <row r="45" spans="1:8" ht="30" customHeight="1" x14ac:dyDescent="0.2">
      <c r="A45" s="88" t="s">
        <v>99</v>
      </c>
      <c r="B45" s="102" t="s">
        <v>288</v>
      </c>
      <c r="C45" s="100"/>
      <c r="D45" s="105">
        <v>1120</v>
      </c>
      <c r="E45" s="105">
        <v>0</v>
      </c>
      <c r="F45" s="105">
        <f>D45+E45</f>
        <v>1120</v>
      </c>
      <c r="G45" s="131"/>
      <c r="H45" s="131"/>
    </row>
    <row r="46" spans="1:8" ht="13.5" x14ac:dyDescent="0.2">
      <c r="A46" s="134" t="s">
        <v>289</v>
      </c>
      <c r="B46" s="134"/>
      <c r="C46" s="134"/>
      <c r="D46" s="119">
        <f>SUM(D45:D45)</f>
        <v>1120</v>
      </c>
      <c r="E46" s="119">
        <f>SUM(E45:E45)</f>
        <v>0</v>
      </c>
      <c r="F46" s="119">
        <f>SUM(F45:F45)</f>
        <v>1120</v>
      </c>
      <c r="G46" s="135"/>
      <c r="H46" s="135"/>
    </row>
    <row r="47" spans="1:8" ht="59.25" customHeight="1" x14ac:dyDescent="0.2">
      <c r="A47" s="127" t="s">
        <v>290</v>
      </c>
      <c r="B47" s="84" t="s">
        <v>291</v>
      </c>
      <c r="C47" s="127" t="s">
        <v>285</v>
      </c>
      <c r="D47" s="104"/>
      <c r="E47" s="104"/>
      <c r="F47" s="104"/>
      <c r="G47" s="131" t="s">
        <v>343</v>
      </c>
      <c r="H47" s="131"/>
    </row>
    <row r="48" spans="1:8" ht="41.25" customHeight="1" x14ac:dyDescent="0.2">
      <c r="A48" s="88" t="s">
        <v>293</v>
      </c>
      <c r="B48" s="102" t="s">
        <v>327</v>
      </c>
      <c r="C48" s="100"/>
      <c r="D48" s="105">
        <v>300</v>
      </c>
      <c r="E48" s="105">
        <v>0</v>
      </c>
      <c r="F48" s="105">
        <f>D48+E48</f>
        <v>300</v>
      </c>
      <c r="G48" s="131"/>
      <c r="H48" s="131"/>
    </row>
    <row r="49" spans="1:8" ht="13.5" x14ac:dyDescent="0.2">
      <c r="A49" s="134" t="s">
        <v>294</v>
      </c>
      <c r="B49" s="134"/>
      <c r="C49" s="134"/>
      <c r="D49" s="119">
        <f>SUM(D48:D48)</f>
        <v>300</v>
      </c>
      <c r="E49" s="119">
        <f>SUM(E48:E48)</f>
        <v>0</v>
      </c>
      <c r="F49" s="119">
        <f>SUM(F48:F48)</f>
        <v>300</v>
      </c>
      <c r="G49" s="135"/>
      <c r="H49" s="135"/>
    </row>
    <row r="50" spans="1:8" ht="33.75" customHeight="1" x14ac:dyDescent="0.2">
      <c r="A50" s="133" t="s">
        <v>330</v>
      </c>
      <c r="B50" s="133"/>
      <c r="C50" s="133"/>
      <c r="D50" s="133"/>
      <c r="E50" s="133"/>
      <c r="F50" s="133"/>
      <c r="G50" s="133"/>
      <c r="H50" s="133"/>
    </row>
    <row r="51" spans="1:8" ht="47.25" customHeight="1" x14ac:dyDescent="0.2">
      <c r="A51" s="127" t="s">
        <v>295</v>
      </c>
      <c r="B51" s="84" t="s">
        <v>296</v>
      </c>
      <c r="C51" s="127" t="s">
        <v>297</v>
      </c>
      <c r="D51" s="104"/>
      <c r="E51" s="104"/>
      <c r="F51" s="104"/>
      <c r="G51" s="131" t="s">
        <v>332</v>
      </c>
      <c r="H51" s="131"/>
    </row>
    <row r="52" spans="1:8" ht="20.25" customHeight="1" x14ac:dyDescent="0.2">
      <c r="A52" s="92" t="s">
        <v>301</v>
      </c>
      <c r="B52" s="102" t="s">
        <v>298</v>
      </c>
      <c r="C52" s="87"/>
      <c r="D52" s="105">
        <v>160</v>
      </c>
      <c r="E52" s="105">
        <v>0</v>
      </c>
      <c r="F52" s="105">
        <f>D52+E52</f>
        <v>160</v>
      </c>
      <c r="G52" s="131"/>
      <c r="H52" s="131"/>
    </row>
    <row r="53" spans="1:8" ht="20.25" customHeight="1" x14ac:dyDescent="0.2">
      <c r="A53" s="94" t="s">
        <v>302</v>
      </c>
      <c r="B53" s="103" t="s">
        <v>299</v>
      </c>
      <c r="C53" s="87"/>
      <c r="D53" s="105">
        <v>120</v>
      </c>
      <c r="E53" s="105">
        <v>0</v>
      </c>
      <c r="F53" s="105">
        <f t="shared" ref="F53:F54" si="6">D53+E53</f>
        <v>120</v>
      </c>
      <c r="G53" s="131"/>
      <c r="H53" s="131"/>
    </row>
    <row r="54" spans="1:8" ht="18" customHeight="1" x14ac:dyDescent="0.2">
      <c r="A54" s="94" t="s">
        <v>303</v>
      </c>
      <c r="B54" s="103" t="s">
        <v>300</v>
      </c>
      <c r="C54" s="87"/>
      <c r="D54" s="105">
        <v>0</v>
      </c>
      <c r="E54" s="105">
        <v>56</v>
      </c>
      <c r="F54" s="105">
        <f t="shared" si="6"/>
        <v>56</v>
      </c>
      <c r="G54" s="131"/>
      <c r="H54" s="131"/>
    </row>
    <row r="55" spans="1:8" ht="13.5" x14ac:dyDescent="0.2">
      <c r="A55" s="134" t="s">
        <v>304</v>
      </c>
      <c r="B55" s="134"/>
      <c r="C55" s="134"/>
      <c r="D55" s="119">
        <f t="shared" ref="D55:E55" si="7">SUM(D52:D54)</f>
        <v>280</v>
      </c>
      <c r="E55" s="119">
        <f t="shared" si="7"/>
        <v>56</v>
      </c>
      <c r="F55" s="119">
        <f>SUM(F52:F54)</f>
        <v>336</v>
      </c>
      <c r="G55" s="135"/>
      <c r="H55" s="135"/>
    </row>
    <row r="56" spans="1:8" s="83" customFormat="1" ht="38.25" customHeight="1" x14ac:dyDescent="0.2">
      <c r="A56" s="127" t="s">
        <v>305</v>
      </c>
      <c r="B56" s="84" t="s">
        <v>306</v>
      </c>
      <c r="C56" s="127" t="s">
        <v>307</v>
      </c>
      <c r="D56" s="104"/>
      <c r="E56" s="104"/>
      <c r="F56" s="104"/>
      <c r="G56" s="131" t="s">
        <v>353</v>
      </c>
      <c r="H56" s="131"/>
    </row>
    <row r="57" spans="1:8" s="83" customFormat="1" ht="44.25" customHeight="1" x14ac:dyDescent="0.2">
      <c r="A57" s="92" t="s">
        <v>310</v>
      </c>
      <c r="B57" s="102" t="s">
        <v>351</v>
      </c>
      <c r="C57" s="85"/>
      <c r="D57" s="106">
        <v>250</v>
      </c>
      <c r="E57" s="106">
        <v>0</v>
      </c>
      <c r="F57" s="106">
        <f t="shared" ref="F57:F60" si="8">D57+E57</f>
        <v>250</v>
      </c>
      <c r="G57" s="131"/>
      <c r="H57" s="131"/>
    </row>
    <row r="58" spans="1:8" s="89" customFormat="1" ht="30.75" customHeight="1" x14ac:dyDescent="0.2">
      <c r="A58" s="92" t="s">
        <v>311</v>
      </c>
      <c r="B58" s="102" t="s">
        <v>352</v>
      </c>
      <c r="C58" s="85"/>
      <c r="D58" s="106">
        <v>0</v>
      </c>
      <c r="E58" s="106">
        <v>1620</v>
      </c>
      <c r="F58" s="106">
        <f t="shared" si="8"/>
        <v>1620</v>
      </c>
      <c r="G58" s="131"/>
      <c r="H58" s="131"/>
    </row>
    <row r="59" spans="1:8" s="89" customFormat="1" ht="34.5" customHeight="1" x14ac:dyDescent="0.2">
      <c r="A59" s="92" t="s">
        <v>312</v>
      </c>
      <c r="B59" s="102" t="s">
        <v>308</v>
      </c>
      <c r="C59" s="85"/>
      <c r="D59" s="106">
        <v>630</v>
      </c>
      <c r="E59" s="106">
        <v>0</v>
      </c>
      <c r="F59" s="106">
        <f t="shared" si="8"/>
        <v>630</v>
      </c>
      <c r="G59" s="155"/>
      <c r="H59" s="155"/>
    </row>
    <row r="60" spans="1:8" s="89" customFormat="1" ht="57" customHeight="1" x14ac:dyDescent="0.2">
      <c r="A60" s="92" t="s">
        <v>313</v>
      </c>
      <c r="B60" s="102" t="s">
        <v>314</v>
      </c>
      <c r="C60" s="85"/>
      <c r="D60" s="106">
        <v>770</v>
      </c>
      <c r="E60" s="106">
        <v>0</v>
      </c>
      <c r="F60" s="106">
        <f t="shared" si="8"/>
        <v>770</v>
      </c>
      <c r="G60" s="155"/>
      <c r="H60" s="155"/>
    </row>
    <row r="61" spans="1:8" s="90" customFormat="1" ht="13.5" x14ac:dyDescent="0.2">
      <c r="A61" s="134" t="s">
        <v>309</v>
      </c>
      <c r="B61" s="134"/>
      <c r="C61" s="134"/>
      <c r="D61" s="119">
        <f>SUM(D57:D60)</f>
        <v>1650</v>
      </c>
      <c r="E61" s="119">
        <f>SUM(E57:E60)</f>
        <v>1620</v>
      </c>
      <c r="F61" s="119">
        <f>SUM(F57:F60)</f>
        <v>3270</v>
      </c>
      <c r="G61" s="135"/>
      <c r="H61" s="135"/>
    </row>
    <row r="62" spans="1:8" ht="20.25" customHeight="1" x14ac:dyDescent="0.2">
      <c r="A62" s="127" t="s">
        <v>315</v>
      </c>
      <c r="B62" s="84" t="s">
        <v>211</v>
      </c>
      <c r="C62" s="121" t="s">
        <v>316</v>
      </c>
      <c r="D62" s="104"/>
      <c r="E62" s="104"/>
      <c r="F62" s="104"/>
      <c r="G62" s="131" t="s">
        <v>213</v>
      </c>
      <c r="H62" s="131"/>
    </row>
    <row r="63" spans="1:8" ht="20.25" customHeight="1" x14ac:dyDescent="0.2">
      <c r="A63" s="101" t="s">
        <v>333</v>
      </c>
      <c r="B63" s="63" t="s">
        <v>328</v>
      </c>
      <c r="C63" s="100"/>
      <c r="D63" s="105">
        <v>1200</v>
      </c>
      <c r="E63" s="105">
        <v>0</v>
      </c>
      <c r="F63" s="105">
        <f>D63+E63</f>
        <v>1200</v>
      </c>
      <c r="G63" s="131"/>
      <c r="H63" s="131"/>
    </row>
    <row r="64" spans="1:8" ht="19.5" customHeight="1" x14ac:dyDescent="0.2">
      <c r="A64" s="101" t="s">
        <v>334</v>
      </c>
      <c r="B64" s="63" t="s">
        <v>329</v>
      </c>
      <c r="C64" s="100"/>
      <c r="D64" s="105">
        <v>960</v>
      </c>
      <c r="E64" s="105">
        <v>0</v>
      </c>
      <c r="F64" s="105">
        <f t="shared" ref="F64:F65" si="9">D64+E64</f>
        <v>960</v>
      </c>
      <c r="G64" s="131"/>
      <c r="H64" s="131"/>
    </row>
    <row r="65" spans="1:8" ht="28.5" customHeight="1" x14ac:dyDescent="0.2">
      <c r="A65" s="101" t="s">
        <v>335</v>
      </c>
      <c r="B65" s="93" t="s">
        <v>317</v>
      </c>
      <c r="C65" s="100"/>
      <c r="D65" s="105">
        <v>0</v>
      </c>
      <c r="E65" s="105">
        <v>936</v>
      </c>
      <c r="F65" s="105">
        <f t="shared" si="9"/>
        <v>936</v>
      </c>
      <c r="G65" s="131"/>
      <c r="H65" s="131"/>
    </row>
    <row r="66" spans="1:8" ht="16.5" customHeight="1" x14ac:dyDescent="0.2">
      <c r="A66" s="134" t="s">
        <v>318</v>
      </c>
      <c r="B66" s="134"/>
      <c r="C66" s="134"/>
      <c r="D66" s="119">
        <f>SUM(D63:D65)</f>
        <v>2160</v>
      </c>
      <c r="E66" s="119">
        <f>SUM(E63:E65)</f>
        <v>936</v>
      </c>
      <c r="F66" s="119">
        <f>SUM(F63:F65)</f>
        <v>3096</v>
      </c>
      <c r="G66" s="152"/>
      <c r="H66" s="152"/>
    </row>
    <row r="67" spans="1:8" ht="13.5" thickBot="1" x14ac:dyDescent="0.25">
      <c r="A67" s="146" t="s">
        <v>356</v>
      </c>
      <c r="B67" s="147"/>
      <c r="C67" s="117"/>
      <c r="D67" s="118">
        <f>SUM(D16,D24,D31,D40,D43,D46,D49,D55,D61,D66)</f>
        <v>25180</v>
      </c>
      <c r="E67" s="118">
        <f t="shared" ref="E67:F67" si="10">SUM(E16,E24,E31,E40,E43,E46,E49,E55,E61,E66)</f>
        <v>4886</v>
      </c>
      <c r="F67" s="118">
        <f t="shared" si="10"/>
        <v>30066</v>
      </c>
      <c r="G67" s="95"/>
      <c r="H67" s="95"/>
    </row>
    <row r="68" spans="1:8" ht="13.5" thickBot="1" x14ac:dyDescent="0.25">
      <c r="A68" s="96"/>
      <c r="B68" s="96"/>
      <c r="C68" s="97"/>
      <c r="D68" s="98"/>
      <c r="E68" s="98"/>
      <c r="F68" s="98"/>
      <c r="G68" s="95"/>
      <c r="H68" s="95"/>
    </row>
    <row r="69" spans="1:8" ht="65.25" customHeight="1" thickBot="1" x14ac:dyDescent="0.25">
      <c r="A69" s="47"/>
      <c r="B69" s="47"/>
      <c r="C69" s="60" t="s">
        <v>254</v>
      </c>
      <c r="D69" s="124" t="s">
        <v>37</v>
      </c>
      <c r="E69" s="98"/>
      <c r="F69" s="98"/>
      <c r="G69" s="95"/>
      <c r="H69" s="95"/>
    </row>
    <row r="70" spans="1:8" ht="19.5" customHeight="1" x14ac:dyDescent="0.2">
      <c r="A70" s="148" t="s">
        <v>357</v>
      </c>
      <c r="B70" s="149"/>
      <c r="C70" s="109">
        <f>D66/D67</f>
        <v>8.5782366957903103E-2</v>
      </c>
      <c r="D70" s="125">
        <f>D66</f>
        <v>2160</v>
      </c>
      <c r="E70" s="95"/>
      <c r="F70" s="95"/>
      <c r="G70" s="95"/>
      <c r="H70" s="95"/>
    </row>
    <row r="71" spans="1:8" ht="20.25" customHeight="1" thickBot="1" x14ac:dyDescent="0.25">
      <c r="A71" s="150" t="s">
        <v>358</v>
      </c>
      <c r="B71" s="151"/>
      <c r="C71" s="107">
        <f>E67/D67</f>
        <v>0.19404289118347895</v>
      </c>
      <c r="D71" s="126">
        <f>E67</f>
        <v>4886</v>
      </c>
      <c r="E71" s="95"/>
      <c r="F71" s="95"/>
      <c r="G71" s="95"/>
      <c r="H71" s="95"/>
    </row>
    <row r="72" spans="1:8" x14ac:dyDescent="0.2">
      <c r="A72" s="99"/>
      <c r="B72" s="95"/>
      <c r="C72" s="99"/>
      <c r="D72" s="99"/>
      <c r="E72" s="99"/>
      <c r="F72" s="99"/>
      <c r="G72" s="95"/>
      <c r="H72" s="95"/>
    </row>
    <row r="73" spans="1:8" x14ac:dyDescent="0.2">
      <c r="A73" s="23"/>
      <c r="B73" s="23"/>
      <c r="D73" s="23"/>
      <c r="E73" s="23"/>
      <c r="F73" s="23"/>
      <c r="G73" s="23"/>
      <c r="H73" s="23"/>
    </row>
    <row r="74" spans="1:8" x14ac:dyDescent="0.2">
      <c r="A74" s="144" t="s">
        <v>255</v>
      </c>
      <c r="B74" s="144"/>
      <c r="C74" s="144"/>
      <c r="D74" s="144"/>
      <c r="E74" s="144"/>
      <c r="G74" s="144"/>
      <c r="H74" s="144"/>
    </row>
    <row r="75" spans="1:8" ht="33" customHeight="1" x14ac:dyDescent="0.2">
      <c r="A75" s="145" t="s">
        <v>344</v>
      </c>
      <c r="B75" s="145"/>
      <c r="C75" s="145"/>
      <c r="D75" s="145"/>
      <c r="E75" s="145"/>
      <c r="G75" s="112"/>
      <c r="H75" s="112"/>
    </row>
    <row r="76" spans="1:8" x14ac:dyDescent="0.2">
      <c r="A76" s="18" t="s">
        <v>257</v>
      </c>
    </row>
    <row r="78" spans="1:8" x14ac:dyDescent="0.2">
      <c r="A78" s="18" t="s">
        <v>258</v>
      </c>
    </row>
    <row r="81" spans="2:2" x14ac:dyDescent="0.2">
      <c r="B81" s="18" t="s">
        <v>345</v>
      </c>
    </row>
  </sheetData>
  <mergeCells count="50">
    <mergeCell ref="A2:H2"/>
    <mergeCell ref="B4:H4"/>
    <mergeCell ref="B5:H5"/>
    <mergeCell ref="B6:H6"/>
    <mergeCell ref="B7:H7"/>
    <mergeCell ref="A9:B10"/>
    <mergeCell ref="C9:C10"/>
    <mergeCell ref="D9:E9"/>
    <mergeCell ref="F9:F10"/>
    <mergeCell ref="G9:H10"/>
    <mergeCell ref="A11:H11"/>
    <mergeCell ref="A16:C16"/>
    <mergeCell ref="G16:H16"/>
    <mergeCell ref="G17:H23"/>
    <mergeCell ref="G12:H15"/>
    <mergeCell ref="G41:H42"/>
    <mergeCell ref="A43:C43"/>
    <mergeCell ref="G43:H43"/>
    <mergeCell ref="G44:H45"/>
    <mergeCell ref="A24:C24"/>
    <mergeCell ref="G24:H24"/>
    <mergeCell ref="A40:C40"/>
    <mergeCell ref="G40:H40"/>
    <mergeCell ref="G25:H30"/>
    <mergeCell ref="A31:C31"/>
    <mergeCell ref="G31:H31"/>
    <mergeCell ref="A32:H32"/>
    <mergeCell ref="G33:H39"/>
    <mergeCell ref="G56:H60"/>
    <mergeCell ref="A46:C46"/>
    <mergeCell ref="G46:H46"/>
    <mergeCell ref="G47:H48"/>
    <mergeCell ref="A49:C49"/>
    <mergeCell ref="G49:H49"/>
    <mergeCell ref="A71:B71"/>
    <mergeCell ref="A74:E74"/>
    <mergeCell ref="G74:H74"/>
    <mergeCell ref="A75:E75"/>
    <mergeCell ref="A1:H1"/>
    <mergeCell ref="G62:H65"/>
    <mergeCell ref="A66:C66"/>
    <mergeCell ref="G66:H66"/>
    <mergeCell ref="A67:B67"/>
    <mergeCell ref="A70:B70"/>
    <mergeCell ref="A61:C61"/>
    <mergeCell ref="G61:H61"/>
    <mergeCell ref="A50:H50"/>
    <mergeCell ref="G51:H54"/>
    <mergeCell ref="A55:C55"/>
    <mergeCell ref="G55:H55"/>
  </mergeCells>
  <pageMargins left="0.51181102362204722" right="0.51181102362204722" top="0.74803149606299213" bottom="0.55118110236220474" header="0.31496062992125984" footer="0.31496062992125984"/>
  <pageSetup paperSize="9" scale="65" fitToHeight="0" orientation="landscape" r:id="rId1"/>
  <headerFooter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opLeftCell="A10" zoomScale="78" zoomScaleNormal="78" zoomScaleSheetLayoutView="100" workbookViewId="0">
      <selection activeCell="C26" sqref="C26"/>
    </sheetView>
  </sheetViews>
  <sheetFormatPr defaultRowHeight="12.75" x14ac:dyDescent="0.2"/>
  <cols>
    <col min="1" max="1" width="15.85546875" style="18" customWidth="1"/>
    <col min="2" max="2" width="47.28515625" style="18" customWidth="1"/>
    <col min="3" max="3" width="18.85546875" style="23" customWidth="1"/>
    <col min="4" max="4" width="19.140625" style="18" customWidth="1"/>
    <col min="5" max="5" width="19.42578125" style="18" customWidth="1"/>
    <col min="6" max="6" width="18.7109375" style="18" customWidth="1"/>
    <col min="7" max="7" width="38.28515625" style="18" customWidth="1"/>
    <col min="8" max="8" width="13.7109375" style="18" customWidth="1"/>
    <col min="9" max="9" width="37.85546875" style="18" customWidth="1"/>
    <col min="10" max="18" width="9.140625" style="18"/>
    <col min="19" max="19" width="3" style="18" customWidth="1"/>
    <col min="20" max="20" width="9.140625" style="18" hidden="1" customWidth="1"/>
    <col min="21" max="253" width="9.140625" style="18"/>
    <col min="254" max="254" width="37.140625" style="18" customWidth="1"/>
    <col min="255" max="255" width="9.28515625" style="18" customWidth="1"/>
    <col min="256" max="256" width="54.7109375" style="18" customWidth="1"/>
    <col min="257" max="257" width="0" style="18" hidden="1" customWidth="1"/>
    <col min="258" max="258" width="14.42578125" style="18" customWidth="1"/>
    <col min="259" max="259" width="13.7109375" style="18" customWidth="1"/>
    <col min="260" max="260" width="10.42578125" style="18" customWidth="1"/>
    <col min="261" max="261" width="9.42578125" style="18" customWidth="1"/>
    <col min="262" max="262" width="10.85546875" style="18" customWidth="1"/>
    <col min="263" max="263" width="16" style="18" customWidth="1"/>
    <col min="264" max="264" width="12.28515625" style="18" customWidth="1"/>
    <col min="265" max="265" width="76.7109375" style="18" customWidth="1"/>
    <col min="266" max="509" width="9.140625" style="18"/>
    <col min="510" max="510" width="37.140625" style="18" customWidth="1"/>
    <col min="511" max="511" width="9.28515625" style="18" customWidth="1"/>
    <col min="512" max="512" width="54.7109375" style="18" customWidth="1"/>
    <col min="513" max="513" width="0" style="18" hidden="1" customWidth="1"/>
    <col min="514" max="514" width="14.42578125" style="18" customWidth="1"/>
    <col min="515" max="515" width="13.7109375" style="18" customWidth="1"/>
    <col min="516" max="516" width="10.42578125" style="18" customWidth="1"/>
    <col min="517" max="517" width="9.42578125" style="18" customWidth="1"/>
    <col min="518" max="518" width="10.85546875" style="18" customWidth="1"/>
    <col min="519" max="519" width="16" style="18" customWidth="1"/>
    <col min="520" max="520" width="12.28515625" style="18" customWidth="1"/>
    <col min="521" max="521" width="76.7109375" style="18" customWidth="1"/>
    <col min="522" max="765" width="9.140625" style="18"/>
    <col min="766" max="766" width="37.140625" style="18" customWidth="1"/>
    <col min="767" max="767" width="9.28515625" style="18" customWidth="1"/>
    <col min="768" max="768" width="54.7109375" style="18" customWidth="1"/>
    <col min="769" max="769" width="0" style="18" hidden="1" customWidth="1"/>
    <col min="770" max="770" width="14.42578125" style="18" customWidth="1"/>
    <col min="771" max="771" width="13.7109375" style="18" customWidth="1"/>
    <col min="772" max="772" width="10.42578125" style="18" customWidth="1"/>
    <col min="773" max="773" width="9.42578125" style="18" customWidth="1"/>
    <col min="774" max="774" width="10.85546875" style="18" customWidth="1"/>
    <col min="775" max="775" width="16" style="18" customWidth="1"/>
    <col min="776" max="776" width="12.28515625" style="18" customWidth="1"/>
    <col min="777" max="777" width="76.7109375" style="18" customWidth="1"/>
    <col min="778" max="1021" width="9.140625" style="18"/>
    <col min="1022" max="1022" width="37.140625" style="18" customWidth="1"/>
    <col min="1023" max="1023" width="9.28515625" style="18" customWidth="1"/>
    <col min="1024" max="1024" width="54.7109375" style="18" customWidth="1"/>
    <col min="1025" max="1025" width="0" style="18" hidden="1" customWidth="1"/>
    <col min="1026" max="1026" width="14.42578125" style="18" customWidth="1"/>
    <col min="1027" max="1027" width="13.7109375" style="18" customWidth="1"/>
    <col min="1028" max="1028" width="10.42578125" style="18" customWidth="1"/>
    <col min="1029" max="1029" width="9.42578125" style="18" customWidth="1"/>
    <col min="1030" max="1030" width="10.85546875" style="18" customWidth="1"/>
    <col min="1031" max="1031" width="16" style="18" customWidth="1"/>
    <col min="1032" max="1032" width="12.28515625" style="18" customWidth="1"/>
    <col min="1033" max="1033" width="76.7109375" style="18" customWidth="1"/>
    <col min="1034" max="1277" width="9.140625" style="18"/>
    <col min="1278" max="1278" width="37.140625" style="18" customWidth="1"/>
    <col min="1279" max="1279" width="9.28515625" style="18" customWidth="1"/>
    <col min="1280" max="1280" width="54.7109375" style="18" customWidth="1"/>
    <col min="1281" max="1281" width="0" style="18" hidden="1" customWidth="1"/>
    <col min="1282" max="1282" width="14.42578125" style="18" customWidth="1"/>
    <col min="1283" max="1283" width="13.7109375" style="18" customWidth="1"/>
    <col min="1284" max="1284" width="10.42578125" style="18" customWidth="1"/>
    <col min="1285" max="1285" width="9.42578125" style="18" customWidth="1"/>
    <col min="1286" max="1286" width="10.85546875" style="18" customWidth="1"/>
    <col min="1287" max="1287" width="16" style="18" customWidth="1"/>
    <col min="1288" max="1288" width="12.28515625" style="18" customWidth="1"/>
    <col min="1289" max="1289" width="76.7109375" style="18" customWidth="1"/>
    <col min="1290" max="1533" width="9.140625" style="18"/>
    <col min="1534" max="1534" width="37.140625" style="18" customWidth="1"/>
    <col min="1535" max="1535" width="9.28515625" style="18" customWidth="1"/>
    <col min="1536" max="1536" width="54.7109375" style="18" customWidth="1"/>
    <col min="1537" max="1537" width="0" style="18" hidden="1" customWidth="1"/>
    <col min="1538" max="1538" width="14.42578125" style="18" customWidth="1"/>
    <col min="1539" max="1539" width="13.7109375" style="18" customWidth="1"/>
    <col min="1540" max="1540" width="10.42578125" style="18" customWidth="1"/>
    <col min="1541" max="1541" width="9.42578125" style="18" customWidth="1"/>
    <col min="1542" max="1542" width="10.85546875" style="18" customWidth="1"/>
    <col min="1543" max="1543" width="16" style="18" customWidth="1"/>
    <col min="1544" max="1544" width="12.28515625" style="18" customWidth="1"/>
    <col min="1545" max="1545" width="76.7109375" style="18" customWidth="1"/>
    <col min="1546" max="1789" width="9.140625" style="18"/>
    <col min="1790" max="1790" width="37.140625" style="18" customWidth="1"/>
    <col min="1791" max="1791" width="9.28515625" style="18" customWidth="1"/>
    <col min="1792" max="1792" width="54.7109375" style="18" customWidth="1"/>
    <col min="1793" max="1793" width="0" style="18" hidden="1" customWidth="1"/>
    <col min="1794" max="1794" width="14.42578125" style="18" customWidth="1"/>
    <col min="1795" max="1795" width="13.7109375" style="18" customWidth="1"/>
    <col min="1796" max="1796" width="10.42578125" style="18" customWidth="1"/>
    <col min="1797" max="1797" width="9.42578125" style="18" customWidth="1"/>
    <col min="1798" max="1798" width="10.85546875" style="18" customWidth="1"/>
    <col min="1799" max="1799" width="16" style="18" customWidth="1"/>
    <col min="1800" max="1800" width="12.28515625" style="18" customWidth="1"/>
    <col min="1801" max="1801" width="76.7109375" style="18" customWidth="1"/>
    <col min="1802" max="2045" width="9.140625" style="18"/>
    <col min="2046" max="2046" width="37.140625" style="18" customWidth="1"/>
    <col min="2047" max="2047" width="9.28515625" style="18" customWidth="1"/>
    <col min="2048" max="2048" width="54.7109375" style="18" customWidth="1"/>
    <col min="2049" max="2049" width="0" style="18" hidden="1" customWidth="1"/>
    <col min="2050" max="2050" width="14.42578125" style="18" customWidth="1"/>
    <col min="2051" max="2051" width="13.7109375" style="18" customWidth="1"/>
    <col min="2052" max="2052" width="10.42578125" style="18" customWidth="1"/>
    <col min="2053" max="2053" width="9.42578125" style="18" customWidth="1"/>
    <col min="2054" max="2054" width="10.85546875" style="18" customWidth="1"/>
    <col min="2055" max="2055" width="16" style="18" customWidth="1"/>
    <col min="2056" max="2056" width="12.28515625" style="18" customWidth="1"/>
    <col min="2057" max="2057" width="76.7109375" style="18" customWidth="1"/>
    <col min="2058" max="2301" width="9.140625" style="18"/>
    <col min="2302" max="2302" width="37.140625" style="18" customWidth="1"/>
    <col min="2303" max="2303" width="9.28515625" style="18" customWidth="1"/>
    <col min="2304" max="2304" width="54.7109375" style="18" customWidth="1"/>
    <col min="2305" max="2305" width="0" style="18" hidden="1" customWidth="1"/>
    <col min="2306" max="2306" width="14.42578125" style="18" customWidth="1"/>
    <col min="2307" max="2307" width="13.7109375" style="18" customWidth="1"/>
    <col min="2308" max="2308" width="10.42578125" style="18" customWidth="1"/>
    <col min="2309" max="2309" width="9.42578125" style="18" customWidth="1"/>
    <col min="2310" max="2310" width="10.85546875" style="18" customWidth="1"/>
    <col min="2311" max="2311" width="16" style="18" customWidth="1"/>
    <col min="2312" max="2312" width="12.28515625" style="18" customWidth="1"/>
    <col min="2313" max="2313" width="76.7109375" style="18" customWidth="1"/>
    <col min="2314" max="2557" width="9.140625" style="18"/>
    <col min="2558" max="2558" width="37.140625" style="18" customWidth="1"/>
    <col min="2559" max="2559" width="9.28515625" style="18" customWidth="1"/>
    <col min="2560" max="2560" width="54.7109375" style="18" customWidth="1"/>
    <col min="2561" max="2561" width="0" style="18" hidden="1" customWidth="1"/>
    <col min="2562" max="2562" width="14.42578125" style="18" customWidth="1"/>
    <col min="2563" max="2563" width="13.7109375" style="18" customWidth="1"/>
    <col min="2564" max="2564" width="10.42578125" style="18" customWidth="1"/>
    <col min="2565" max="2565" width="9.42578125" style="18" customWidth="1"/>
    <col min="2566" max="2566" width="10.85546875" style="18" customWidth="1"/>
    <col min="2567" max="2567" width="16" style="18" customWidth="1"/>
    <col min="2568" max="2568" width="12.28515625" style="18" customWidth="1"/>
    <col min="2569" max="2569" width="76.7109375" style="18" customWidth="1"/>
    <col min="2570" max="2813" width="9.140625" style="18"/>
    <col min="2814" max="2814" width="37.140625" style="18" customWidth="1"/>
    <col min="2815" max="2815" width="9.28515625" style="18" customWidth="1"/>
    <col min="2816" max="2816" width="54.7109375" style="18" customWidth="1"/>
    <col min="2817" max="2817" width="0" style="18" hidden="1" customWidth="1"/>
    <col min="2818" max="2818" width="14.42578125" style="18" customWidth="1"/>
    <col min="2819" max="2819" width="13.7109375" style="18" customWidth="1"/>
    <col min="2820" max="2820" width="10.42578125" style="18" customWidth="1"/>
    <col min="2821" max="2821" width="9.42578125" style="18" customWidth="1"/>
    <col min="2822" max="2822" width="10.85546875" style="18" customWidth="1"/>
    <col min="2823" max="2823" width="16" style="18" customWidth="1"/>
    <col min="2824" max="2824" width="12.28515625" style="18" customWidth="1"/>
    <col min="2825" max="2825" width="76.7109375" style="18" customWidth="1"/>
    <col min="2826" max="3069" width="9.140625" style="18"/>
    <col min="3070" max="3070" width="37.140625" style="18" customWidth="1"/>
    <col min="3071" max="3071" width="9.28515625" style="18" customWidth="1"/>
    <col min="3072" max="3072" width="54.7109375" style="18" customWidth="1"/>
    <col min="3073" max="3073" width="0" style="18" hidden="1" customWidth="1"/>
    <col min="3074" max="3074" width="14.42578125" style="18" customWidth="1"/>
    <col min="3075" max="3075" width="13.7109375" style="18" customWidth="1"/>
    <col min="3076" max="3076" width="10.42578125" style="18" customWidth="1"/>
    <col min="3077" max="3077" width="9.42578125" style="18" customWidth="1"/>
    <col min="3078" max="3078" width="10.85546875" style="18" customWidth="1"/>
    <col min="3079" max="3079" width="16" style="18" customWidth="1"/>
    <col min="3080" max="3080" width="12.28515625" style="18" customWidth="1"/>
    <col min="3081" max="3081" width="76.7109375" style="18" customWidth="1"/>
    <col min="3082" max="3325" width="9.140625" style="18"/>
    <col min="3326" max="3326" width="37.140625" style="18" customWidth="1"/>
    <col min="3327" max="3327" width="9.28515625" style="18" customWidth="1"/>
    <col min="3328" max="3328" width="54.7109375" style="18" customWidth="1"/>
    <col min="3329" max="3329" width="0" style="18" hidden="1" customWidth="1"/>
    <col min="3330" max="3330" width="14.42578125" style="18" customWidth="1"/>
    <col min="3331" max="3331" width="13.7109375" style="18" customWidth="1"/>
    <col min="3332" max="3332" width="10.42578125" style="18" customWidth="1"/>
    <col min="3333" max="3333" width="9.42578125" style="18" customWidth="1"/>
    <col min="3334" max="3334" width="10.85546875" style="18" customWidth="1"/>
    <col min="3335" max="3335" width="16" style="18" customWidth="1"/>
    <col min="3336" max="3336" width="12.28515625" style="18" customWidth="1"/>
    <col min="3337" max="3337" width="76.7109375" style="18" customWidth="1"/>
    <col min="3338" max="3581" width="9.140625" style="18"/>
    <col min="3582" max="3582" width="37.140625" style="18" customWidth="1"/>
    <col min="3583" max="3583" width="9.28515625" style="18" customWidth="1"/>
    <col min="3584" max="3584" width="54.7109375" style="18" customWidth="1"/>
    <col min="3585" max="3585" width="0" style="18" hidden="1" customWidth="1"/>
    <col min="3586" max="3586" width="14.42578125" style="18" customWidth="1"/>
    <col min="3587" max="3587" width="13.7109375" style="18" customWidth="1"/>
    <col min="3588" max="3588" width="10.42578125" style="18" customWidth="1"/>
    <col min="3589" max="3589" width="9.42578125" style="18" customWidth="1"/>
    <col min="3590" max="3590" width="10.85546875" style="18" customWidth="1"/>
    <col min="3591" max="3591" width="16" style="18" customWidth="1"/>
    <col min="3592" max="3592" width="12.28515625" style="18" customWidth="1"/>
    <col min="3593" max="3593" width="76.7109375" style="18" customWidth="1"/>
    <col min="3594" max="3837" width="9.140625" style="18"/>
    <col min="3838" max="3838" width="37.140625" style="18" customWidth="1"/>
    <col min="3839" max="3839" width="9.28515625" style="18" customWidth="1"/>
    <col min="3840" max="3840" width="54.7109375" style="18" customWidth="1"/>
    <col min="3841" max="3841" width="0" style="18" hidden="1" customWidth="1"/>
    <col min="3842" max="3842" width="14.42578125" style="18" customWidth="1"/>
    <col min="3843" max="3843" width="13.7109375" style="18" customWidth="1"/>
    <col min="3844" max="3844" width="10.42578125" style="18" customWidth="1"/>
    <col min="3845" max="3845" width="9.42578125" style="18" customWidth="1"/>
    <col min="3846" max="3846" width="10.85546875" style="18" customWidth="1"/>
    <col min="3847" max="3847" width="16" style="18" customWidth="1"/>
    <col min="3848" max="3848" width="12.28515625" style="18" customWidth="1"/>
    <col min="3849" max="3849" width="76.7109375" style="18" customWidth="1"/>
    <col min="3850" max="4093" width="9.140625" style="18"/>
    <col min="4094" max="4094" width="37.140625" style="18" customWidth="1"/>
    <col min="4095" max="4095" width="9.28515625" style="18" customWidth="1"/>
    <col min="4096" max="4096" width="54.7109375" style="18" customWidth="1"/>
    <col min="4097" max="4097" width="0" style="18" hidden="1" customWidth="1"/>
    <col min="4098" max="4098" width="14.42578125" style="18" customWidth="1"/>
    <col min="4099" max="4099" width="13.7109375" style="18" customWidth="1"/>
    <col min="4100" max="4100" width="10.42578125" style="18" customWidth="1"/>
    <col min="4101" max="4101" width="9.42578125" style="18" customWidth="1"/>
    <col min="4102" max="4102" width="10.85546875" style="18" customWidth="1"/>
    <col min="4103" max="4103" width="16" style="18" customWidth="1"/>
    <col min="4104" max="4104" width="12.28515625" style="18" customWidth="1"/>
    <col min="4105" max="4105" width="76.7109375" style="18" customWidth="1"/>
    <col min="4106" max="4349" width="9.140625" style="18"/>
    <col min="4350" max="4350" width="37.140625" style="18" customWidth="1"/>
    <col min="4351" max="4351" width="9.28515625" style="18" customWidth="1"/>
    <col min="4352" max="4352" width="54.7109375" style="18" customWidth="1"/>
    <col min="4353" max="4353" width="0" style="18" hidden="1" customWidth="1"/>
    <col min="4354" max="4354" width="14.42578125" style="18" customWidth="1"/>
    <col min="4355" max="4355" width="13.7109375" style="18" customWidth="1"/>
    <col min="4356" max="4356" width="10.42578125" style="18" customWidth="1"/>
    <col min="4357" max="4357" width="9.42578125" style="18" customWidth="1"/>
    <col min="4358" max="4358" width="10.85546875" style="18" customWidth="1"/>
    <col min="4359" max="4359" width="16" style="18" customWidth="1"/>
    <col min="4360" max="4360" width="12.28515625" style="18" customWidth="1"/>
    <col min="4361" max="4361" width="76.7109375" style="18" customWidth="1"/>
    <col min="4362" max="4605" width="9.140625" style="18"/>
    <col min="4606" max="4606" width="37.140625" style="18" customWidth="1"/>
    <col min="4607" max="4607" width="9.28515625" style="18" customWidth="1"/>
    <col min="4608" max="4608" width="54.7109375" style="18" customWidth="1"/>
    <col min="4609" max="4609" width="0" style="18" hidden="1" customWidth="1"/>
    <col min="4610" max="4610" width="14.42578125" style="18" customWidth="1"/>
    <col min="4611" max="4611" width="13.7109375" style="18" customWidth="1"/>
    <col min="4612" max="4612" width="10.42578125" style="18" customWidth="1"/>
    <col min="4613" max="4613" width="9.42578125" style="18" customWidth="1"/>
    <col min="4614" max="4614" width="10.85546875" style="18" customWidth="1"/>
    <col min="4615" max="4615" width="16" style="18" customWidth="1"/>
    <col min="4616" max="4616" width="12.28515625" style="18" customWidth="1"/>
    <col min="4617" max="4617" width="76.7109375" style="18" customWidth="1"/>
    <col min="4618" max="4861" width="9.140625" style="18"/>
    <col min="4862" max="4862" width="37.140625" style="18" customWidth="1"/>
    <col min="4863" max="4863" width="9.28515625" style="18" customWidth="1"/>
    <col min="4864" max="4864" width="54.7109375" style="18" customWidth="1"/>
    <col min="4865" max="4865" width="0" style="18" hidden="1" customWidth="1"/>
    <col min="4866" max="4866" width="14.42578125" style="18" customWidth="1"/>
    <col min="4867" max="4867" width="13.7109375" style="18" customWidth="1"/>
    <col min="4868" max="4868" width="10.42578125" style="18" customWidth="1"/>
    <col min="4869" max="4869" width="9.42578125" style="18" customWidth="1"/>
    <col min="4870" max="4870" width="10.85546875" style="18" customWidth="1"/>
    <col min="4871" max="4871" width="16" style="18" customWidth="1"/>
    <col min="4872" max="4872" width="12.28515625" style="18" customWidth="1"/>
    <col min="4873" max="4873" width="76.7109375" style="18" customWidth="1"/>
    <col min="4874" max="5117" width="9.140625" style="18"/>
    <col min="5118" max="5118" width="37.140625" style="18" customWidth="1"/>
    <col min="5119" max="5119" width="9.28515625" style="18" customWidth="1"/>
    <col min="5120" max="5120" width="54.7109375" style="18" customWidth="1"/>
    <col min="5121" max="5121" width="0" style="18" hidden="1" customWidth="1"/>
    <col min="5122" max="5122" width="14.42578125" style="18" customWidth="1"/>
    <col min="5123" max="5123" width="13.7109375" style="18" customWidth="1"/>
    <col min="5124" max="5124" width="10.42578125" style="18" customWidth="1"/>
    <col min="5125" max="5125" width="9.42578125" style="18" customWidth="1"/>
    <col min="5126" max="5126" width="10.85546875" style="18" customWidth="1"/>
    <col min="5127" max="5127" width="16" style="18" customWidth="1"/>
    <col min="5128" max="5128" width="12.28515625" style="18" customWidth="1"/>
    <col min="5129" max="5129" width="76.7109375" style="18" customWidth="1"/>
    <col min="5130" max="5373" width="9.140625" style="18"/>
    <col min="5374" max="5374" width="37.140625" style="18" customWidth="1"/>
    <col min="5375" max="5375" width="9.28515625" style="18" customWidth="1"/>
    <col min="5376" max="5376" width="54.7109375" style="18" customWidth="1"/>
    <col min="5377" max="5377" width="0" style="18" hidden="1" customWidth="1"/>
    <col min="5378" max="5378" width="14.42578125" style="18" customWidth="1"/>
    <col min="5379" max="5379" width="13.7109375" style="18" customWidth="1"/>
    <col min="5380" max="5380" width="10.42578125" style="18" customWidth="1"/>
    <col min="5381" max="5381" width="9.42578125" style="18" customWidth="1"/>
    <col min="5382" max="5382" width="10.85546875" style="18" customWidth="1"/>
    <col min="5383" max="5383" width="16" style="18" customWidth="1"/>
    <col min="5384" max="5384" width="12.28515625" style="18" customWidth="1"/>
    <col min="5385" max="5385" width="76.7109375" style="18" customWidth="1"/>
    <col min="5386" max="5629" width="9.140625" style="18"/>
    <col min="5630" max="5630" width="37.140625" style="18" customWidth="1"/>
    <col min="5631" max="5631" width="9.28515625" style="18" customWidth="1"/>
    <col min="5632" max="5632" width="54.7109375" style="18" customWidth="1"/>
    <col min="5633" max="5633" width="0" style="18" hidden="1" customWidth="1"/>
    <col min="5634" max="5634" width="14.42578125" style="18" customWidth="1"/>
    <col min="5635" max="5635" width="13.7109375" style="18" customWidth="1"/>
    <col min="5636" max="5636" width="10.42578125" style="18" customWidth="1"/>
    <col min="5637" max="5637" width="9.42578125" style="18" customWidth="1"/>
    <col min="5638" max="5638" width="10.85546875" style="18" customWidth="1"/>
    <col min="5639" max="5639" width="16" style="18" customWidth="1"/>
    <col min="5640" max="5640" width="12.28515625" style="18" customWidth="1"/>
    <col min="5641" max="5641" width="76.7109375" style="18" customWidth="1"/>
    <col min="5642" max="5885" width="9.140625" style="18"/>
    <col min="5886" max="5886" width="37.140625" style="18" customWidth="1"/>
    <col min="5887" max="5887" width="9.28515625" style="18" customWidth="1"/>
    <col min="5888" max="5888" width="54.7109375" style="18" customWidth="1"/>
    <col min="5889" max="5889" width="0" style="18" hidden="1" customWidth="1"/>
    <col min="5890" max="5890" width="14.42578125" style="18" customWidth="1"/>
    <col min="5891" max="5891" width="13.7109375" style="18" customWidth="1"/>
    <col min="5892" max="5892" width="10.42578125" style="18" customWidth="1"/>
    <col min="5893" max="5893" width="9.42578125" style="18" customWidth="1"/>
    <col min="5894" max="5894" width="10.85546875" style="18" customWidth="1"/>
    <col min="5895" max="5895" width="16" style="18" customWidth="1"/>
    <col min="5896" max="5896" width="12.28515625" style="18" customWidth="1"/>
    <col min="5897" max="5897" width="76.7109375" style="18" customWidth="1"/>
    <col min="5898" max="6141" width="9.140625" style="18"/>
    <col min="6142" max="6142" width="37.140625" style="18" customWidth="1"/>
    <col min="6143" max="6143" width="9.28515625" style="18" customWidth="1"/>
    <col min="6144" max="6144" width="54.7109375" style="18" customWidth="1"/>
    <col min="6145" max="6145" width="0" style="18" hidden="1" customWidth="1"/>
    <col min="6146" max="6146" width="14.42578125" style="18" customWidth="1"/>
    <col min="6147" max="6147" width="13.7109375" style="18" customWidth="1"/>
    <col min="6148" max="6148" width="10.42578125" style="18" customWidth="1"/>
    <col min="6149" max="6149" width="9.42578125" style="18" customWidth="1"/>
    <col min="6150" max="6150" width="10.85546875" style="18" customWidth="1"/>
    <col min="6151" max="6151" width="16" style="18" customWidth="1"/>
    <col min="6152" max="6152" width="12.28515625" style="18" customWidth="1"/>
    <col min="6153" max="6153" width="76.7109375" style="18" customWidth="1"/>
    <col min="6154" max="6397" width="9.140625" style="18"/>
    <col min="6398" max="6398" width="37.140625" style="18" customWidth="1"/>
    <col min="6399" max="6399" width="9.28515625" style="18" customWidth="1"/>
    <col min="6400" max="6400" width="54.7109375" style="18" customWidth="1"/>
    <col min="6401" max="6401" width="0" style="18" hidden="1" customWidth="1"/>
    <col min="6402" max="6402" width="14.42578125" style="18" customWidth="1"/>
    <col min="6403" max="6403" width="13.7109375" style="18" customWidth="1"/>
    <col min="6404" max="6404" width="10.42578125" style="18" customWidth="1"/>
    <col min="6405" max="6405" width="9.42578125" style="18" customWidth="1"/>
    <col min="6406" max="6406" width="10.85546875" style="18" customWidth="1"/>
    <col min="6407" max="6407" width="16" style="18" customWidth="1"/>
    <col min="6408" max="6408" width="12.28515625" style="18" customWidth="1"/>
    <col min="6409" max="6409" width="76.7109375" style="18" customWidth="1"/>
    <col min="6410" max="6653" width="9.140625" style="18"/>
    <col min="6654" max="6654" width="37.140625" style="18" customWidth="1"/>
    <col min="6655" max="6655" width="9.28515625" style="18" customWidth="1"/>
    <col min="6656" max="6656" width="54.7109375" style="18" customWidth="1"/>
    <col min="6657" max="6657" width="0" style="18" hidden="1" customWidth="1"/>
    <col min="6658" max="6658" width="14.42578125" style="18" customWidth="1"/>
    <col min="6659" max="6659" width="13.7109375" style="18" customWidth="1"/>
    <col min="6660" max="6660" width="10.42578125" style="18" customWidth="1"/>
    <col min="6661" max="6661" width="9.42578125" style="18" customWidth="1"/>
    <col min="6662" max="6662" width="10.85546875" style="18" customWidth="1"/>
    <col min="6663" max="6663" width="16" style="18" customWidth="1"/>
    <col min="6664" max="6664" width="12.28515625" style="18" customWidth="1"/>
    <col min="6665" max="6665" width="76.7109375" style="18" customWidth="1"/>
    <col min="6666" max="6909" width="9.140625" style="18"/>
    <col min="6910" max="6910" width="37.140625" style="18" customWidth="1"/>
    <col min="6911" max="6911" width="9.28515625" style="18" customWidth="1"/>
    <col min="6912" max="6912" width="54.7109375" style="18" customWidth="1"/>
    <col min="6913" max="6913" width="0" style="18" hidden="1" customWidth="1"/>
    <col min="6914" max="6914" width="14.42578125" style="18" customWidth="1"/>
    <col min="6915" max="6915" width="13.7109375" style="18" customWidth="1"/>
    <col min="6916" max="6916" width="10.42578125" style="18" customWidth="1"/>
    <col min="6917" max="6917" width="9.42578125" style="18" customWidth="1"/>
    <col min="6918" max="6918" width="10.85546875" style="18" customWidth="1"/>
    <col min="6919" max="6919" width="16" style="18" customWidth="1"/>
    <col min="6920" max="6920" width="12.28515625" style="18" customWidth="1"/>
    <col min="6921" max="6921" width="76.7109375" style="18" customWidth="1"/>
    <col min="6922" max="7165" width="9.140625" style="18"/>
    <col min="7166" max="7166" width="37.140625" style="18" customWidth="1"/>
    <col min="7167" max="7167" width="9.28515625" style="18" customWidth="1"/>
    <col min="7168" max="7168" width="54.7109375" style="18" customWidth="1"/>
    <col min="7169" max="7169" width="0" style="18" hidden="1" customWidth="1"/>
    <col min="7170" max="7170" width="14.42578125" style="18" customWidth="1"/>
    <col min="7171" max="7171" width="13.7109375" style="18" customWidth="1"/>
    <col min="7172" max="7172" width="10.42578125" style="18" customWidth="1"/>
    <col min="7173" max="7173" width="9.42578125" style="18" customWidth="1"/>
    <col min="7174" max="7174" width="10.85546875" style="18" customWidth="1"/>
    <col min="7175" max="7175" width="16" style="18" customWidth="1"/>
    <col min="7176" max="7176" width="12.28515625" style="18" customWidth="1"/>
    <col min="7177" max="7177" width="76.7109375" style="18" customWidth="1"/>
    <col min="7178" max="7421" width="9.140625" style="18"/>
    <col min="7422" max="7422" width="37.140625" style="18" customWidth="1"/>
    <col min="7423" max="7423" width="9.28515625" style="18" customWidth="1"/>
    <col min="7424" max="7424" width="54.7109375" style="18" customWidth="1"/>
    <col min="7425" max="7425" width="0" style="18" hidden="1" customWidth="1"/>
    <col min="7426" max="7426" width="14.42578125" style="18" customWidth="1"/>
    <col min="7427" max="7427" width="13.7109375" style="18" customWidth="1"/>
    <col min="7428" max="7428" width="10.42578125" style="18" customWidth="1"/>
    <col min="7429" max="7429" width="9.42578125" style="18" customWidth="1"/>
    <col min="7430" max="7430" width="10.85546875" style="18" customWidth="1"/>
    <col min="7431" max="7431" width="16" style="18" customWidth="1"/>
    <col min="7432" max="7432" width="12.28515625" style="18" customWidth="1"/>
    <col min="7433" max="7433" width="76.7109375" style="18" customWidth="1"/>
    <col min="7434" max="7677" width="9.140625" style="18"/>
    <col min="7678" max="7678" width="37.140625" style="18" customWidth="1"/>
    <col min="7679" max="7679" width="9.28515625" style="18" customWidth="1"/>
    <col min="7680" max="7680" width="54.7109375" style="18" customWidth="1"/>
    <col min="7681" max="7681" width="0" style="18" hidden="1" customWidth="1"/>
    <col min="7682" max="7682" width="14.42578125" style="18" customWidth="1"/>
    <col min="7683" max="7683" width="13.7109375" style="18" customWidth="1"/>
    <col min="7684" max="7684" width="10.42578125" style="18" customWidth="1"/>
    <col min="7685" max="7685" width="9.42578125" style="18" customWidth="1"/>
    <col min="7686" max="7686" width="10.85546875" style="18" customWidth="1"/>
    <col min="7687" max="7687" width="16" style="18" customWidth="1"/>
    <col min="7688" max="7688" width="12.28515625" style="18" customWidth="1"/>
    <col min="7689" max="7689" width="76.7109375" style="18" customWidth="1"/>
    <col min="7690" max="7933" width="9.140625" style="18"/>
    <col min="7934" max="7934" width="37.140625" style="18" customWidth="1"/>
    <col min="7935" max="7935" width="9.28515625" style="18" customWidth="1"/>
    <col min="7936" max="7936" width="54.7109375" style="18" customWidth="1"/>
    <col min="7937" max="7937" width="0" style="18" hidden="1" customWidth="1"/>
    <col min="7938" max="7938" width="14.42578125" style="18" customWidth="1"/>
    <col min="7939" max="7939" width="13.7109375" style="18" customWidth="1"/>
    <col min="7940" max="7940" width="10.42578125" style="18" customWidth="1"/>
    <col min="7941" max="7941" width="9.42578125" style="18" customWidth="1"/>
    <col min="7942" max="7942" width="10.85546875" style="18" customWidth="1"/>
    <col min="7943" max="7943" width="16" style="18" customWidth="1"/>
    <col min="7944" max="7944" width="12.28515625" style="18" customWidth="1"/>
    <col min="7945" max="7945" width="76.7109375" style="18" customWidth="1"/>
    <col min="7946" max="8189" width="9.140625" style="18"/>
    <col min="8190" max="8190" width="37.140625" style="18" customWidth="1"/>
    <col min="8191" max="8191" width="9.28515625" style="18" customWidth="1"/>
    <col min="8192" max="8192" width="54.7109375" style="18" customWidth="1"/>
    <col min="8193" max="8193" width="0" style="18" hidden="1" customWidth="1"/>
    <col min="8194" max="8194" width="14.42578125" style="18" customWidth="1"/>
    <col min="8195" max="8195" width="13.7109375" style="18" customWidth="1"/>
    <col min="8196" max="8196" width="10.42578125" style="18" customWidth="1"/>
    <col min="8197" max="8197" width="9.42578125" style="18" customWidth="1"/>
    <col min="8198" max="8198" width="10.85546875" style="18" customWidth="1"/>
    <col min="8199" max="8199" width="16" style="18" customWidth="1"/>
    <col min="8200" max="8200" width="12.28515625" style="18" customWidth="1"/>
    <col min="8201" max="8201" width="76.7109375" style="18" customWidth="1"/>
    <col min="8202" max="8445" width="9.140625" style="18"/>
    <col min="8446" max="8446" width="37.140625" style="18" customWidth="1"/>
    <col min="8447" max="8447" width="9.28515625" style="18" customWidth="1"/>
    <col min="8448" max="8448" width="54.7109375" style="18" customWidth="1"/>
    <col min="8449" max="8449" width="0" style="18" hidden="1" customWidth="1"/>
    <col min="8450" max="8450" width="14.42578125" style="18" customWidth="1"/>
    <col min="8451" max="8451" width="13.7109375" style="18" customWidth="1"/>
    <col min="8452" max="8452" width="10.42578125" style="18" customWidth="1"/>
    <col min="8453" max="8453" width="9.42578125" style="18" customWidth="1"/>
    <col min="8454" max="8454" width="10.85546875" style="18" customWidth="1"/>
    <col min="8455" max="8455" width="16" style="18" customWidth="1"/>
    <col min="8456" max="8456" width="12.28515625" style="18" customWidth="1"/>
    <col min="8457" max="8457" width="76.7109375" style="18" customWidth="1"/>
    <col min="8458" max="8701" width="9.140625" style="18"/>
    <col min="8702" max="8702" width="37.140625" style="18" customWidth="1"/>
    <col min="8703" max="8703" width="9.28515625" style="18" customWidth="1"/>
    <col min="8704" max="8704" width="54.7109375" style="18" customWidth="1"/>
    <col min="8705" max="8705" width="0" style="18" hidden="1" customWidth="1"/>
    <col min="8706" max="8706" width="14.42578125" style="18" customWidth="1"/>
    <col min="8707" max="8707" width="13.7109375" style="18" customWidth="1"/>
    <col min="8708" max="8708" width="10.42578125" style="18" customWidth="1"/>
    <col min="8709" max="8709" width="9.42578125" style="18" customWidth="1"/>
    <col min="8710" max="8710" width="10.85546875" style="18" customWidth="1"/>
    <col min="8711" max="8711" width="16" style="18" customWidth="1"/>
    <col min="8712" max="8712" width="12.28515625" style="18" customWidth="1"/>
    <col min="8713" max="8713" width="76.7109375" style="18" customWidth="1"/>
    <col min="8714" max="8957" width="9.140625" style="18"/>
    <col min="8958" max="8958" width="37.140625" style="18" customWidth="1"/>
    <col min="8959" max="8959" width="9.28515625" style="18" customWidth="1"/>
    <col min="8960" max="8960" width="54.7109375" style="18" customWidth="1"/>
    <col min="8961" max="8961" width="0" style="18" hidden="1" customWidth="1"/>
    <col min="8962" max="8962" width="14.42578125" style="18" customWidth="1"/>
    <col min="8963" max="8963" width="13.7109375" style="18" customWidth="1"/>
    <col min="8964" max="8964" width="10.42578125" style="18" customWidth="1"/>
    <col min="8965" max="8965" width="9.42578125" style="18" customWidth="1"/>
    <col min="8966" max="8966" width="10.85546875" style="18" customWidth="1"/>
    <col min="8967" max="8967" width="16" style="18" customWidth="1"/>
    <col min="8968" max="8968" width="12.28515625" style="18" customWidth="1"/>
    <col min="8969" max="8969" width="76.7109375" style="18" customWidth="1"/>
    <col min="8970" max="9213" width="9.140625" style="18"/>
    <col min="9214" max="9214" width="37.140625" style="18" customWidth="1"/>
    <col min="9215" max="9215" width="9.28515625" style="18" customWidth="1"/>
    <col min="9216" max="9216" width="54.7109375" style="18" customWidth="1"/>
    <col min="9217" max="9217" width="0" style="18" hidden="1" customWidth="1"/>
    <col min="9218" max="9218" width="14.42578125" style="18" customWidth="1"/>
    <col min="9219" max="9219" width="13.7109375" style="18" customWidth="1"/>
    <col min="9220" max="9220" width="10.42578125" style="18" customWidth="1"/>
    <col min="9221" max="9221" width="9.42578125" style="18" customWidth="1"/>
    <col min="9222" max="9222" width="10.85546875" style="18" customWidth="1"/>
    <col min="9223" max="9223" width="16" style="18" customWidth="1"/>
    <col min="9224" max="9224" width="12.28515625" style="18" customWidth="1"/>
    <col min="9225" max="9225" width="76.7109375" style="18" customWidth="1"/>
    <col min="9226" max="9469" width="9.140625" style="18"/>
    <col min="9470" max="9470" width="37.140625" style="18" customWidth="1"/>
    <col min="9471" max="9471" width="9.28515625" style="18" customWidth="1"/>
    <col min="9472" max="9472" width="54.7109375" style="18" customWidth="1"/>
    <col min="9473" max="9473" width="0" style="18" hidden="1" customWidth="1"/>
    <col min="9474" max="9474" width="14.42578125" style="18" customWidth="1"/>
    <col min="9475" max="9475" width="13.7109375" style="18" customWidth="1"/>
    <col min="9476" max="9476" width="10.42578125" style="18" customWidth="1"/>
    <col min="9477" max="9477" width="9.42578125" style="18" customWidth="1"/>
    <col min="9478" max="9478" width="10.85546875" style="18" customWidth="1"/>
    <col min="9479" max="9479" width="16" style="18" customWidth="1"/>
    <col min="9480" max="9480" width="12.28515625" style="18" customWidth="1"/>
    <col min="9481" max="9481" width="76.7109375" style="18" customWidth="1"/>
    <col min="9482" max="9725" width="9.140625" style="18"/>
    <col min="9726" max="9726" width="37.140625" style="18" customWidth="1"/>
    <col min="9727" max="9727" width="9.28515625" style="18" customWidth="1"/>
    <col min="9728" max="9728" width="54.7109375" style="18" customWidth="1"/>
    <col min="9729" max="9729" width="0" style="18" hidden="1" customWidth="1"/>
    <col min="9730" max="9730" width="14.42578125" style="18" customWidth="1"/>
    <col min="9731" max="9731" width="13.7109375" style="18" customWidth="1"/>
    <col min="9732" max="9732" width="10.42578125" style="18" customWidth="1"/>
    <col min="9733" max="9733" width="9.42578125" style="18" customWidth="1"/>
    <col min="9734" max="9734" width="10.85546875" style="18" customWidth="1"/>
    <col min="9735" max="9735" width="16" style="18" customWidth="1"/>
    <col min="9736" max="9736" width="12.28515625" style="18" customWidth="1"/>
    <col min="9737" max="9737" width="76.7109375" style="18" customWidth="1"/>
    <col min="9738" max="9981" width="9.140625" style="18"/>
    <col min="9982" max="9982" width="37.140625" style="18" customWidth="1"/>
    <col min="9983" max="9983" width="9.28515625" style="18" customWidth="1"/>
    <col min="9984" max="9984" width="54.7109375" style="18" customWidth="1"/>
    <col min="9985" max="9985" width="0" style="18" hidden="1" customWidth="1"/>
    <col min="9986" max="9986" width="14.42578125" style="18" customWidth="1"/>
    <col min="9987" max="9987" width="13.7109375" style="18" customWidth="1"/>
    <col min="9988" max="9988" width="10.42578125" style="18" customWidth="1"/>
    <col min="9989" max="9989" width="9.42578125" style="18" customWidth="1"/>
    <col min="9990" max="9990" width="10.85546875" style="18" customWidth="1"/>
    <col min="9991" max="9991" width="16" style="18" customWidth="1"/>
    <col min="9992" max="9992" width="12.28515625" style="18" customWidth="1"/>
    <col min="9993" max="9993" width="76.7109375" style="18" customWidth="1"/>
    <col min="9994" max="10237" width="9.140625" style="18"/>
    <col min="10238" max="10238" width="37.140625" style="18" customWidth="1"/>
    <col min="10239" max="10239" width="9.28515625" style="18" customWidth="1"/>
    <col min="10240" max="10240" width="54.7109375" style="18" customWidth="1"/>
    <col min="10241" max="10241" width="0" style="18" hidden="1" customWidth="1"/>
    <col min="10242" max="10242" width="14.42578125" style="18" customWidth="1"/>
    <col min="10243" max="10243" width="13.7109375" style="18" customWidth="1"/>
    <col min="10244" max="10244" width="10.42578125" style="18" customWidth="1"/>
    <col min="10245" max="10245" width="9.42578125" style="18" customWidth="1"/>
    <col min="10246" max="10246" width="10.85546875" style="18" customWidth="1"/>
    <col min="10247" max="10247" width="16" style="18" customWidth="1"/>
    <col min="10248" max="10248" width="12.28515625" style="18" customWidth="1"/>
    <col min="10249" max="10249" width="76.7109375" style="18" customWidth="1"/>
    <col min="10250" max="10493" width="9.140625" style="18"/>
    <col min="10494" max="10494" width="37.140625" style="18" customWidth="1"/>
    <col min="10495" max="10495" width="9.28515625" style="18" customWidth="1"/>
    <col min="10496" max="10496" width="54.7109375" style="18" customWidth="1"/>
    <col min="10497" max="10497" width="0" style="18" hidden="1" customWidth="1"/>
    <col min="10498" max="10498" width="14.42578125" style="18" customWidth="1"/>
    <col min="10499" max="10499" width="13.7109375" style="18" customWidth="1"/>
    <col min="10500" max="10500" width="10.42578125" style="18" customWidth="1"/>
    <col min="10501" max="10501" width="9.42578125" style="18" customWidth="1"/>
    <col min="10502" max="10502" width="10.85546875" style="18" customWidth="1"/>
    <col min="10503" max="10503" width="16" style="18" customWidth="1"/>
    <col min="10504" max="10504" width="12.28515625" style="18" customWidth="1"/>
    <col min="10505" max="10505" width="76.7109375" style="18" customWidth="1"/>
    <col min="10506" max="10749" width="9.140625" style="18"/>
    <col min="10750" max="10750" width="37.140625" style="18" customWidth="1"/>
    <col min="10751" max="10751" width="9.28515625" style="18" customWidth="1"/>
    <col min="10752" max="10752" width="54.7109375" style="18" customWidth="1"/>
    <col min="10753" max="10753" width="0" style="18" hidden="1" customWidth="1"/>
    <col min="10754" max="10754" width="14.42578125" style="18" customWidth="1"/>
    <col min="10755" max="10755" width="13.7109375" style="18" customWidth="1"/>
    <col min="10756" max="10756" width="10.42578125" style="18" customWidth="1"/>
    <col min="10757" max="10757" width="9.42578125" style="18" customWidth="1"/>
    <col min="10758" max="10758" width="10.85546875" style="18" customWidth="1"/>
    <col min="10759" max="10759" width="16" style="18" customWidth="1"/>
    <col min="10760" max="10760" width="12.28515625" style="18" customWidth="1"/>
    <col min="10761" max="10761" width="76.7109375" style="18" customWidth="1"/>
    <col min="10762" max="11005" width="9.140625" style="18"/>
    <col min="11006" max="11006" width="37.140625" style="18" customWidth="1"/>
    <col min="11007" max="11007" width="9.28515625" style="18" customWidth="1"/>
    <col min="11008" max="11008" width="54.7109375" style="18" customWidth="1"/>
    <col min="11009" max="11009" width="0" style="18" hidden="1" customWidth="1"/>
    <col min="11010" max="11010" width="14.42578125" style="18" customWidth="1"/>
    <col min="11011" max="11011" width="13.7109375" style="18" customWidth="1"/>
    <col min="11012" max="11012" width="10.42578125" style="18" customWidth="1"/>
    <col min="11013" max="11013" width="9.42578125" style="18" customWidth="1"/>
    <col min="11014" max="11014" width="10.85546875" style="18" customWidth="1"/>
    <col min="11015" max="11015" width="16" style="18" customWidth="1"/>
    <col min="11016" max="11016" width="12.28515625" style="18" customWidth="1"/>
    <col min="11017" max="11017" width="76.7109375" style="18" customWidth="1"/>
    <col min="11018" max="11261" width="9.140625" style="18"/>
    <col min="11262" max="11262" width="37.140625" style="18" customWidth="1"/>
    <col min="11263" max="11263" width="9.28515625" style="18" customWidth="1"/>
    <col min="11264" max="11264" width="54.7109375" style="18" customWidth="1"/>
    <col min="11265" max="11265" width="0" style="18" hidden="1" customWidth="1"/>
    <col min="11266" max="11266" width="14.42578125" style="18" customWidth="1"/>
    <col min="11267" max="11267" width="13.7109375" style="18" customWidth="1"/>
    <col min="11268" max="11268" width="10.42578125" style="18" customWidth="1"/>
    <col min="11269" max="11269" width="9.42578125" style="18" customWidth="1"/>
    <col min="11270" max="11270" width="10.85546875" style="18" customWidth="1"/>
    <col min="11271" max="11271" width="16" style="18" customWidth="1"/>
    <col min="11272" max="11272" width="12.28515625" style="18" customWidth="1"/>
    <col min="11273" max="11273" width="76.7109375" style="18" customWidth="1"/>
    <col min="11274" max="11517" width="9.140625" style="18"/>
    <col min="11518" max="11518" width="37.140625" style="18" customWidth="1"/>
    <col min="11519" max="11519" width="9.28515625" style="18" customWidth="1"/>
    <col min="11520" max="11520" width="54.7109375" style="18" customWidth="1"/>
    <col min="11521" max="11521" width="0" style="18" hidden="1" customWidth="1"/>
    <col min="11522" max="11522" width="14.42578125" style="18" customWidth="1"/>
    <col min="11523" max="11523" width="13.7109375" style="18" customWidth="1"/>
    <col min="11524" max="11524" width="10.42578125" style="18" customWidth="1"/>
    <col min="11525" max="11525" width="9.42578125" style="18" customWidth="1"/>
    <col min="11526" max="11526" width="10.85546875" style="18" customWidth="1"/>
    <col min="11527" max="11527" width="16" style="18" customWidth="1"/>
    <col min="11528" max="11528" width="12.28515625" style="18" customWidth="1"/>
    <col min="11529" max="11529" width="76.7109375" style="18" customWidth="1"/>
    <col min="11530" max="11773" width="9.140625" style="18"/>
    <col min="11774" max="11774" width="37.140625" style="18" customWidth="1"/>
    <col min="11775" max="11775" width="9.28515625" style="18" customWidth="1"/>
    <col min="11776" max="11776" width="54.7109375" style="18" customWidth="1"/>
    <col min="11777" max="11777" width="0" style="18" hidden="1" customWidth="1"/>
    <col min="11778" max="11778" width="14.42578125" style="18" customWidth="1"/>
    <col min="11779" max="11779" width="13.7109375" style="18" customWidth="1"/>
    <col min="11780" max="11780" width="10.42578125" style="18" customWidth="1"/>
    <col min="11781" max="11781" width="9.42578125" style="18" customWidth="1"/>
    <col min="11782" max="11782" width="10.85546875" style="18" customWidth="1"/>
    <col min="11783" max="11783" width="16" style="18" customWidth="1"/>
    <col min="11784" max="11784" width="12.28515625" style="18" customWidth="1"/>
    <col min="11785" max="11785" width="76.7109375" style="18" customWidth="1"/>
    <col min="11786" max="12029" width="9.140625" style="18"/>
    <col min="12030" max="12030" width="37.140625" style="18" customWidth="1"/>
    <col min="12031" max="12031" width="9.28515625" style="18" customWidth="1"/>
    <col min="12032" max="12032" width="54.7109375" style="18" customWidth="1"/>
    <col min="12033" max="12033" width="0" style="18" hidden="1" customWidth="1"/>
    <col min="12034" max="12034" width="14.42578125" style="18" customWidth="1"/>
    <col min="12035" max="12035" width="13.7109375" style="18" customWidth="1"/>
    <col min="12036" max="12036" width="10.42578125" style="18" customWidth="1"/>
    <col min="12037" max="12037" width="9.42578125" style="18" customWidth="1"/>
    <col min="12038" max="12038" width="10.85546875" style="18" customWidth="1"/>
    <col min="12039" max="12039" width="16" style="18" customWidth="1"/>
    <col min="12040" max="12040" width="12.28515625" style="18" customWidth="1"/>
    <col min="12041" max="12041" width="76.7109375" style="18" customWidth="1"/>
    <col min="12042" max="12285" width="9.140625" style="18"/>
    <col min="12286" max="12286" width="37.140625" style="18" customWidth="1"/>
    <col min="12287" max="12287" width="9.28515625" style="18" customWidth="1"/>
    <col min="12288" max="12288" width="54.7109375" style="18" customWidth="1"/>
    <col min="12289" max="12289" width="0" style="18" hidden="1" customWidth="1"/>
    <col min="12290" max="12290" width="14.42578125" style="18" customWidth="1"/>
    <col min="12291" max="12291" width="13.7109375" style="18" customWidth="1"/>
    <col min="12292" max="12292" width="10.42578125" style="18" customWidth="1"/>
    <col min="12293" max="12293" width="9.42578125" style="18" customWidth="1"/>
    <col min="12294" max="12294" width="10.85546875" style="18" customWidth="1"/>
    <col min="12295" max="12295" width="16" style="18" customWidth="1"/>
    <col min="12296" max="12296" width="12.28515625" style="18" customWidth="1"/>
    <col min="12297" max="12297" width="76.7109375" style="18" customWidth="1"/>
    <col min="12298" max="12541" width="9.140625" style="18"/>
    <col min="12542" max="12542" width="37.140625" style="18" customWidth="1"/>
    <col min="12543" max="12543" width="9.28515625" style="18" customWidth="1"/>
    <col min="12544" max="12544" width="54.7109375" style="18" customWidth="1"/>
    <col min="12545" max="12545" width="0" style="18" hidden="1" customWidth="1"/>
    <col min="12546" max="12546" width="14.42578125" style="18" customWidth="1"/>
    <col min="12547" max="12547" width="13.7109375" style="18" customWidth="1"/>
    <col min="12548" max="12548" width="10.42578125" style="18" customWidth="1"/>
    <col min="12549" max="12549" width="9.42578125" style="18" customWidth="1"/>
    <col min="12550" max="12550" width="10.85546875" style="18" customWidth="1"/>
    <col min="12551" max="12551" width="16" style="18" customWidth="1"/>
    <col min="12552" max="12552" width="12.28515625" style="18" customWidth="1"/>
    <col min="12553" max="12553" width="76.7109375" style="18" customWidth="1"/>
    <col min="12554" max="12797" width="9.140625" style="18"/>
    <col min="12798" max="12798" width="37.140625" style="18" customWidth="1"/>
    <col min="12799" max="12799" width="9.28515625" style="18" customWidth="1"/>
    <col min="12800" max="12800" width="54.7109375" style="18" customWidth="1"/>
    <col min="12801" max="12801" width="0" style="18" hidden="1" customWidth="1"/>
    <col min="12802" max="12802" width="14.42578125" style="18" customWidth="1"/>
    <col min="12803" max="12803" width="13.7109375" style="18" customWidth="1"/>
    <col min="12804" max="12804" width="10.42578125" style="18" customWidth="1"/>
    <col min="12805" max="12805" width="9.42578125" style="18" customWidth="1"/>
    <col min="12806" max="12806" width="10.85546875" style="18" customWidth="1"/>
    <col min="12807" max="12807" width="16" style="18" customWidth="1"/>
    <col min="12808" max="12808" width="12.28515625" style="18" customWidth="1"/>
    <col min="12809" max="12809" width="76.7109375" style="18" customWidth="1"/>
    <col min="12810" max="13053" width="9.140625" style="18"/>
    <col min="13054" max="13054" width="37.140625" style="18" customWidth="1"/>
    <col min="13055" max="13055" width="9.28515625" style="18" customWidth="1"/>
    <col min="13056" max="13056" width="54.7109375" style="18" customWidth="1"/>
    <col min="13057" max="13057" width="0" style="18" hidden="1" customWidth="1"/>
    <col min="13058" max="13058" width="14.42578125" style="18" customWidth="1"/>
    <col min="13059" max="13059" width="13.7109375" style="18" customWidth="1"/>
    <col min="13060" max="13060" width="10.42578125" style="18" customWidth="1"/>
    <col min="13061" max="13061" width="9.42578125" style="18" customWidth="1"/>
    <col min="13062" max="13062" width="10.85546875" style="18" customWidth="1"/>
    <col min="13063" max="13063" width="16" style="18" customWidth="1"/>
    <col min="13064" max="13064" width="12.28515625" style="18" customWidth="1"/>
    <col min="13065" max="13065" width="76.7109375" style="18" customWidth="1"/>
    <col min="13066" max="13309" width="9.140625" style="18"/>
    <col min="13310" max="13310" width="37.140625" style="18" customWidth="1"/>
    <col min="13311" max="13311" width="9.28515625" style="18" customWidth="1"/>
    <col min="13312" max="13312" width="54.7109375" style="18" customWidth="1"/>
    <col min="13313" max="13313" width="0" style="18" hidden="1" customWidth="1"/>
    <col min="13314" max="13314" width="14.42578125" style="18" customWidth="1"/>
    <col min="13315" max="13315" width="13.7109375" style="18" customWidth="1"/>
    <col min="13316" max="13316" width="10.42578125" style="18" customWidth="1"/>
    <col min="13317" max="13317" width="9.42578125" style="18" customWidth="1"/>
    <col min="13318" max="13318" width="10.85546875" style="18" customWidth="1"/>
    <col min="13319" max="13319" width="16" style="18" customWidth="1"/>
    <col min="13320" max="13320" width="12.28515625" style="18" customWidth="1"/>
    <col min="13321" max="13321" width="76.7109375" style="18" customWidth="1"/>
    <col min="13322" max="13565" width="9.140625" style="18"/>
    <col min="13566" max="13566" width="37.140625" style="18" customWidth="1"/>
    <col min="13567" max="13567" width="9.28515625" style="18" customWidth="1"/>
    <col min="13568" max="13568" width="54.7109375" style="18" customWidth="1"/>
    <col min="13569" max="13569" width="0" style="18" hidden="1" customWidth="1"/>
    <col min="13570" max="13570" width="14.42578125" style="18" customWidth="1"/>
    <col min="13571" max="13571" width="13.7109375" style="18" customWidth="1"/>
    <col min="13572" max="13572" width="10.42578125" style="18" customWidth="1"/>
    <col min="13573" max="13573" width="9.42578125" style="18" customWidth="1"/>
    <col min="13574" max="13574" width="10.85546875" style="18" customWidth="1"/>
    <col min="13575" max="13575" width="16" style="18" customWidth="1"/>
    <col min="13576" max="13576" width="12.28515625" style="18" customWidth="1"/>
    <col min="13577" max="13577" width="76.7109375" style="18" customWidth="1"/>
    <col min="13578" max="13821" width="9.140625" style="18"/>
    <col min="13822" max="13822" width="37.140625" style="18" customWidth="1"/>
    <col min="13823" max="13823" width="9.28515625" style="18" customWidth="1"/>
    <col min="13824" max="13824" width="54.7109375" style="18" customWidth="1"/>
    <col min="13825" max="13825" width="0" style="18" hidden="1" customWidth="1"/>
    <col min="13826" max="13826" width="14.42578125" style="18" customWidth="1"/>
    <col min="13827" max="13827" width="13.7109375" style="18" customWidth="1"/>
    <col min="13828" max="13828" width="10.42578125" style="18" customWidth="1"/>
    <col min="13829" max="13829" width="9.42578125" style="18" customWidth="1"/>
    <col min="13830" max="13830" width="10.85546875" style="18" customWidth="1"/>
    <col min="13831" max="13831" width="16" style="18" customWidth="1"/>
    <col min="13832" max="13832" width="12.28515625" style="18" customWidth="1"/>
    <col min="13833" max="13833" width="76.7109375" style="18" customWidth="1"/>
    <col min="13834" max="14077" width="9.140625" style="18"/>
    <col min="14078" max="14078" width="37.140625" style="18" customWidth="1"/>
    <col min="14079" max="14079" width="9.28515625" style="18" customWidth="1"/>
    <col min="14080" max="14080" width="54.7109375" style="18" customWidth="1"/>
    <col min="14081" max="14081" width="0" style="18" hidden="1" customWidth="1"/>
    <col min="14082" max="14082" width="14.42578125" style="18" customWidth="1"/>
    <col min="14083" max="14083" width="13.7109375" style="18" customWidth="1"/>
    <col min="14084" max="14084" width="10.42578125" style="18" customWidth="1"/>
    <col min="14085" max="14085" width="9.42578125" style="18" customWidth="1"/>
    <col min="14086" max="14086" width="10.85546875" style="18" customWidth="1"/>
    <col min="14087" max="14087" width="16" style="18" customWidth="1"/>
    <col min="14088" max="14088" width="12.28515625" style="18" customWidth="1"/>
    <col min="14089" max="14089" width="76.7109375" style="18" customWidth="1"/>
    <col min="14090" max="14333" width="9.140625" style="18"/>
    <col min="14334" max="14334" width="37.140625" style="18" customWidth="1"/>
    <col min="14335" max="14335" width="9.28515625" style="18" customWidth="1"/>
    <col min="14336" max="14336" width="54.7109375" style="18" customWidth="1"/>
    <col min="14337" max="14337" width="0" style="18" hidden="1" customWidth="1"/>
    <col min="14338" max="14338" width="14.42578125" style="18" customWidth="1"/>
    <col min="14339" max="14339" width="13.7109375" style="18" customWidth="1"/>
    <col min="14340" max="14340" width="10.42578125" style="18" customWidth="1"/>
    <col min="14341" max="14341" width="9.42578125" style="18" customWidth="1"/>
    <col min="14342" max="14342" width="10.85546875" style="18" customWidth="1"/>
    <col min="14343" max="14343" width="16" style="18" customWidth="1"/>
    <col min="14344" max="14344" width="12.28515625" style="18" customWidth="1"/>
    <col min="14345" max="14345" width="76.7109375" style="18" customWidth="1"/>
    <col min="14346" max="14589" width="9.140625" style="18"/>
    <col min="14590" max="14590" width="37.140625" style="18" customWidth="1"/>
    <col min="14591" max="14591" width="9.28515625" style="18" customWidth="1"/>
    <col min="14592" max="14592" width="54.7109375" style="18" customWidth="1"/>
    <col min="14593" max="14593" width="0" style="18" hidden="1" customWidth="1"/>
    <col min="14594" max="14594" width="14.42578125" style="18" customWidth="1"/>
    <col min="14595" max="14595" width="13.7109375" style="18" customWidth="1"/>
    <col min="14596" max="14596" width="10.42578125" style="18" customWidth="1"/>
    <col min="14597" max="14597" width="9.42578125" style="18" customWidth="1"/>
    <col min="14598" max="14598" width="10.85546875" style="18" customWidth="1"/>
    <col min="14599" max="14599" width="16" style="18" customWidth="1"/>
    <col min="14600" max="14600" width="12.28515625" style="18" customWidth="1"/>
    <col min="14601" max="14601" width="76.7109375" style="18" customWidth="1"/>
    <col min="14602" max="14845" width="9.140625" style="18"/>
    <col min="14846" max="14846" width="37.140625" style="18" customWidth="1"/>
    <col min="14847" max="14847" width="9.28515625" style="18" customWidth="1"/>
    <col min="14848" max="14848" width="54.7109375" style="18" customWidth="1"/>
    <col min="14849" max="14849" width="0" style="18" hidden="1" customWidth="1"/>
    <col min="14850" max="14850" width="14.42578125" style="18" customWidth="1"/>
    <col min="14851" max="14851" width="13.7109375" style="18" customWidth="1"/>
    <col min="14852" max="14852" width="10.42578125" style="18" customWidth="1"/>
    <col min="14853" max="14853" width="9.42578125" style="18" customWidth="1"/>
    <col min="14854" max="14854" width="10.85546875" style="18" customWidth="1"/>
    <col min="14855" max="14855" width="16" style="18" customWidth="1"/>
    <col min="14856" max="14856" width="12.28515625" style="18" customWidth="1"/>
    <col min="14857" max="14857" width="76.7109375" style="18" customWidth="1"/>
    <col min="14858" max="15101" width="9.140625" style="18"/>
    <col min="15102" max="15102" width="37.140625" style="18" customWidth="1"/>
    <col min="15103" max="15103" width="9.28515625" style="18" customWidth="1"/>
    <col min="15104" max="15104" width="54.7109375" style="18" customWidth="1"/>
    <col min="15105" max="15105" width="0" style="18" hidden="1" customWidth="1"/>
    <col min="15106" max="15106" width="14.42578125" style="18" customWidth="1"/>
    <col min="15107" max="15107" width="13.7109375" style="18" customWidth="1"/>
    <col min="15108" max="15108" width="10.42578125" style="18" customWidth="1"/>
    <col min="15109" max="15109" width="9.42578125" style="18" customWidth="1"/>
    <col min="15110" max="15110" width="10.85546875" style="18" customWidth="1"/>
    <col min="15111" max="15111" width="16" style="18" customWidth="1"/>
    <col min="15112" max="15112" width="12.28515625" style="18" customWidth="1"/>
    <col min="15113" max="15113" width="76.7109375" style="18" customWidth="1"/>
    <col min="15114" max="15357" width="9.140625" style="18"/>
    <col min="15358" max="15358" width="37.140625" style="18" customWidth="1"/>
    <col min="15359" max="15359" width="9.28515625" style="18" customWidth="1"/>
    <col min="15360" max="15360" width="54.7109375" style="18" customWidth="1"/>
    <col min="15361" max="15361" width="0" style="18" hidden="1" customWidth="1"/>
    <col min="15362" max="15362" width="14.42578125" style="18" customWidth="1"/>
    <col min="15363" max="15363" width="13.7109375" style="18" customWidth="1"/>
    <col min="15364" max="15364" width="10.42578125" style="18" customWidth="1"/>
    <col min="15365" max="15365" width="9.42578125" style="18" customWidth="1"/>
    <col min="15366" max="15366" width="10.85546875" style="18" customWidth="1"/>
    <col min="15367" max="15367" width="16" style="18" customWidth="1"/>
    <col min="15368" max="15368" width="12.28515625" style="18" customWidth="1"/>
    <col min="15369" max="15369" width="76.7109375" style="18" customWidth="1"/>
    <col min="15370" max="15613" width="9.140625" style="18"/>
    <col min="15614" max="15614" width="37.140625" style="18" customWidth="1"/>
    <col min="15615" max="15615" width="9.28515625" style="18" customWidth="1"/>
    <col min="15616" max="15616" width="54.7109375" style="18" customWidth="1"/>
    <col min="15617" max="15617" width="0" style="18" hidden="1" customWidth="1"/>
    <col min="15618" max="15618" width="14.42578125" style="18" customWidth="1"/>
    <col min="15619" max="15619" width="13.7109375" style="18" customWidth="1"/>
    <col min="15620" max="15620" width="10.42578125" style="18" customWidth="1"/>
    <col min="15621" max="15621" width="9.42578125" style="18" customWidth="1"/>
    <col min="15622" max="15622" width="10.85546875" style="18" customWidth="1"/>
    <col min="15623" max="15623" width="16" style="18" customWidth="1"/>
    <col min="15624" max="15624" width="12.28515625" style="18" customWidth="1"/>
    <col min="15625" max="15625" width="76.7109375" style="18" customWidth="1"/>
    <col min="15626" max="15869" width="9.140625" style="18"/>
    <col min="15870" max="15870" width="37.140625" style="18" customWidth="1"/>
    <col min="15871" max="15871" width="9.28515625" style="18" customWidth="1"/>
    <col min="15872" max="15872" width="54.7109375" style="18" customWidth="1"/>
    <col min="15873" max="15873" width="0" style="18" hidden="1" customWidth="1"/>
    <col min="15874" max="15874" width="14.42578125" style="18" customWidth="1"/>
    <col min="15875" max="15875" width="13.7109375" style="18" customWidth="1"/>
    <col min="15876" max="15876" width="10.42578125" style="18" customWidth="1"/>
    <col min="15877" max="15877" width="9.42578125" style="18" customWidth="1"/>
    <col min="15878" max="15878" width="10.85546875" style="18" customWidth="1"/>
    <col min="15879" max="15879" width="16" style="18" customWidth="1"/>
    <col min="15880" max="15880" width="12.28515625" style="18" customWidth="1"/>
    <col min="15881" max="15881" width="76.7109375" style="18" customWidth="1"/>
    <col min="15882" max="16125" width="9.140625" style="18"/>
    <col min="16126" max="16126" width="37.140625" style="18" customWidth="1"/>
    <col min="16127" max="16127" width="9.28515625" style="18" customWidth="1"/>
    <col min="16128" max="16128" width="54.7109375" style="18" customWidth="1"/>
    <col min="16129" max="16129" width="0" style="18" hidden="1" customWidth="1"/>
    <col min="16130" max="16130" width="14.42578125" style="18" customWidth="1"/>
    <col min="16131" max="16131" width="13.7109375" style="18" customWidth="1"/>
    <col min="16132" max="16132" width="10.42578125" style="18" customWidth="1"/>
    <col min="16133" max="16133" width="9.42578125" style="18" customWidth="1"/>
    <col min="16134" max="16134" width="10.85546875" style="18" customWidth="1"/>
    <col min="16135" max="16135" width="16" style="18" customWidth="1"/>
    <col min="16136" max="16136" width="12.28515625" style="18" customWidth="1"/>
    <col min="16137" max="16137" width="76.7109375" style="18" customWidth="1"/>
    <col min="16138" max="16384" width="9.140625" style="18"/>
  </cols>
  <sheetData>
    <row r="1" spans="1:20" x14ac:dyDescent="0.2">
      <c r="A1" s="16"/>
      <c r="B1" s="16"/>
      <c r="C1" s="17"/>
      <c r="D1" s="16"/>
      <c r="E1" s="16"/>
      <c r="G1" s="16"/>
      <c r="H1" s="16"/>
      <c r="I1" s="19" t="s">
        <v>14</v>
      </c>
    </row>
    <row r="2" spans="1:20" ht="15" customHeight="1" x14ac:dyDescent="0.2">
      <c r="A2" s="20" t="s">
        <v>15</v>
      </c>
      <c r="B2" s="16"/>
      <c r="C2" s="17"/>
      <c r="D2" s="16"/>
      <c r="F2" s="196" t="s">
        <v>16</v>
      </c>
      <c r="G2" s="196"/>
      <c r="H2" s="196"/>
      <c r="I2" s="196"/>
    </row>
    <row r="3" spans="1:20" ht="33" customHeight="1" x14ac:dyDescent="0.25">
      <c r="A3" s="197" t="s">
        <v>17</v>
      </c>
      <c r="B3" s="197"/>
      <c r="C3" s="197"/>
      <c r="D3" s="197"/>
      <c r="F3" s="198" t="s">
        <v>18</v>
      </c>
      <c r="G3" s="199"/>
      <c r="H3" s="154"/>
      <c r="I3" s="154"/>
      <c r="K3" s="178" t="s">
        <v>19</v>
      </c>
      <c r="L3" s="178"/>
      <c r="M3" s="178"/>
      <c r="N3" s="178"/>
      <c r="O3" s="178"/>
      <c r="P3" s="178"/>
      <c r="Q3" s="178"/>
      <c r="R3" s="178"/>
      <c r="S3" s="178"/>
      <c r="T3" s="178"/>
    </row>
    <row r="4" spans="1:20" x14ac:dyDescent="0.2">
      <c r="A4" s="21" t="s">
        <v>20</v>
      </c>
      <c r="B4" s="16"/>
      <c r="C4" s="17"/>
      <c r="D4" s="16"/>
      <c r="F4" s="161" t="s">
        <v>21</v>
      </c>
      <c r="G4" s="161"/>
      <c r="H4" s="161"/>
      <c r="I4" s="161"/>
      <c r="K4" s="179"/>
      <c r="L4" s="179"/>
      <c r="M4" s="179"/>
      <c r="N4" s="179"/>
      <c r="O4" s="179"/>
      <c r="P4" s="179"/>
      <c r="Q4" s="179"/>
      <c r="R4" s="179"/>
      <c r="S4" s="179"/>
      <c r="T4" s="179"/>
    </row>
    <row r="5" spans="1:20" x14ac:dyDescent="0.2">
      <c r="A5" s="16" t="s">
        <v>22</v>
      </c>
      <c r="B5" s="16"/>
      <c r="C5" s="17"/>
      <c r="D5" s="16"/>
      <c r="F5" s="162"/>
      <c r="G5" s="162"/>
      <c r="H5" s="162"/>
      <c r="I5" s="162"/>
      <c r="K5" s="179"/>
      <c r="L5" s="179"/>
      <c r="M5" s="179"/>
      <c r="N5" s="179"/>
      <c r="O5" s="179"/>
      <c r="P5" s="179"/>
      <c r="Q5" s="179"/>
      <c r="R5" s="179"/>
      <c r="S5" s="179"/>
      <c r="T5" s="179"/>
    </row>
    <row r="6" spans="1:20" x14ac:dyDescent="0.2">
      <c r="A6" s="16"/>
      <c r="B6" s="16"/>
      <c r="C6" s="17"/>
      <c r="D6" s="16"/>
      <c r="G6" s="16"/>
      <c r="H6" s="16"/>
      <c r="I6" s="16"/>
      <c r="K6" s="179"/>
      <c r="L6" s="179"/>
      <c r="M6" s="179"/>
      <c r="N6" s="179"/>
      <c r="O6" s="179"/>
      <c r="P6" s="179"/>
      <c r="Q6" s="179"/>
      <c r="R6" s="179"/>
      <c r="S6" s="179"/>
      <c r="T6" s="179"/>
    </row>
    <row r="7" spans="1:20" ht="15" customHeight="1" x14ac:dyDescent="0.2">
      <c r="A7" s="16" t="s">
        <v>23</v>
      </c>
      <c r="B7" s="16"/>
      <c r="C7" s="17"/>
      <c r="D7" s="16"/>
      <c r="F7" s="200" t="s">
        <v>24</v>
      </c>
      <c r="G7" s="200"/>
      <c r="H7" s="200"/>
      <c r="I7" s="200"/>
      <c r="K7" s="179"/>
      <c r="L7" s="179"/>
      <c r="M7" s="179"/>
      <c r="N7" s="179"/>
      <c r="O7" s="179"/>
      <c r="P7" s="179"/>
      <c r="Q7" s="179"/>
      <c r="R7" s="179"/>
      <c r="S7" s="179"/>
      <c r="T7" s="179"/>
    </row>
    <row r="8" spans="1:20" x14ac:dyDescent="0.2">
      <c r="A8" s="16"/>
      <c r="B8" s="16"/>
      <c r="C8" s="17"/>
      <c r="D8" s="16"/>
      <c r="E8" s="16"/>
      <c r="F8" s="16"/>
      <c r="G8" s="16"/>
      <c r="H8" s="16"/>
      <c r="I8" s="16"/>
      <c r="K8" s="179"/>
      <c r="L8" s="179"/>
      <c r="M8" s="179"/>
      <c r="N8" s="179"/>
      <c r="O8" s="179"/>
      <c r="P8" s="179"/>
      <c r="Q8" s="179"/>
      <c r="R8" s="179"/>
      <c r="S8" s="179"/>
      <c r="T8" s="179"/>
    </row>
    <row r="9" spans="1:20" ht="14.25" x14ac:dyDescent="0.2">
      <c r="A9" s="203" t="s">
        <v>25</v>
      </c>
      <c r="B9" s="203"/>
      <c r="C9" s="203"/>
      <c r="D9" s="203"/>
      <c r="E9" s="203"/>
      <c r="F9" s="203"/>
      <c r="G9" s="203"/>
      <c r="H9" s="203"/>
      <c r="I9" s="203"/>
      <c r="K9" s="179"/>
      <c r="L9" s="179"/>
      <c r="M9" s="179"/>
      <c r="N9" s="179"/>
      <c r="O9" s="179"/>
      <c r="P9" s="179"/>
      <c r="Q9" s="179"/>
      <c r="R9" s="179"/>
      <c r="S9" s="179"/>
      <c r="T9" s="179"/>
    </row>
    <row r="10" spans="1:20" x14ac:dyDescent="0.2">
      <c r="A10" s="16"/>
      <c r="B10" s="16"/>
      <c r="C10" s="17"/>
      <c r="D10" s="16"/>
      <c r="E10" s="16"/>
      <c r="F10" s="16"/>
      <c r="G10" s="16"/>
      <c r="H10" s="16"/>
      <c r="I10" s="16"/>
      <c r="K10" s="179"/>
      <c r="L10" s="179"/>
      <c r="M10" s="179"/>
      <c r="N10" s="179"/>
      <c r="O10" s="179"/>
      <c r="P10" s="179"/>
      <c r="Q10" s="179"/>
      <c r="R10" s="179"/>
      <c r="S10" s="179"/>
      <c r="T10" s="179"/>
    </row>
    <row r="11" spans="1:20" ht="48" customHeight="1" x14ac:dyDescent="0.2">
      <c r="A11" s="25" t="s">
        <v>26</v>
      </c>
      <c r="B11" s="158" t="s">
        <v>27</v>
      </c>
      <c r="C11" s="158"/>
      <c r="D11" s="158"/>
      <c r="E11" s="158"/>
      <c r="F11" s="158"/>
      <c r="G11" s="158"/>
      <c r="H11" s="158"/>
      <c r="I11" s="158"/>
      <c r="J11" s="22"/>
      <c r="K11" s="179"/>
      <c r="L11" s="179"/>
      <c r="M11" s="179"/>
      <c r="N11" s="179"/>
      <c r="O11" s="179"/>
      <c r="P11" s="179"/>
      <c r="Q11" s="179"/>
      <c r="R11" s="179"/>
      <c r="S11" s="179"/>
      <c r="T11" s="179"/>
    </row>
    <row r="12" spans="1:20" ht="37.5" customHeight="1" x14ac:dyDescent="0.2">
      <c r="A12" s="25" t="s">
        <v>28</v>
      </c>
      <c r="B12" s="158">
        <v>94742</v>
      </c>
      <c r="C12" s="158"/>
      <c r="D12" s="158"/>
      <c r="E12" s="158"/>
      <c r="F12" s="158"/>
      <c r="G12" s="158"/>
      <c r="H12" s="158"/>
      <c r="I12" s="158"/>
      <c r="K12" s="179"/>
      <c r="L12" s="179"/>
      <c r="M12" s="179"/>
      <c r="N12" s="179"/>
      <c r="O12" s="179"/>
      <c r="P12" s="179"/>
      <c r="Q12" s="179"/>
      <c r="R12" s="179"/>
      <c r="S12" s="179"/>
      <c r="T12" s="179"/>
    </row>
    <row r="13" spans="1:20" ht="51.75" customHeight="1" x14ac:dyDescent="0.2">
      <c r="A13" s="24" t="s">
        <v>29</v>
      </c>
      <c r="B13" s="204" t="s">
        <v>30</v>
      </c>
      <c r="C13" s="205"/>
      <c r="D13" s="205"/>
      <c r="E13" s="205"/>
      <c r="F13" s="205"/>
      <c r="G13" s="205"/>
      <c r="H13" s="205"/>
      <c r="I13" s="205"/>
      <c r="K13" s="179"/>
      <c r="L13" s="179"/>
      <c r="M13" s="179"/>
      <c r="N13" s="179"/>
      <c r="O13" s="179"/>
      <c r="P13" s="179"/>
      <c r="Q13" s="179"/>
      <c r="R13" s="179"/>
      <c r="S13" s="179"/>
      <c r="T13" s="179"/>
    </row>
    <row r="14" spans="1:20" ht="48" customHeight="1" x14ac:dyDescent="0.2">
      <c r="A14" s="25" t="s">
        <v>31</v>
      </c>
      <c r="B14" s="206" t="s">
        <v>32</v>
      </c>
      <c r="C14" s="206"/>
      <c r="D14" s="206"/>
      <c r="E14" s="206"/>
      <c r="F14" s="206"/>
      <c r="G14" s="206"/>
      <c r="H14" s="206"/>
      <c r="I14" s="206"/>
      <c r="K14" s="179"/>
      <c r="L14" s="179"/>
      <c r="M14" s="179"/>
      <c r="N14" s="179"/>
      <c r="O14" s="179"/>
      <c r="P14" s="179"/>
      <c r="Q14" s="179"/>
      <c r="R14" s="179"/>
      <c r="S14" s="179"/>
      <c r="T14" s="179"/>
    </row>
    <row r="15" spans="1:20" ht="36.75" customHeight="1" x14ac:dyDescent="0.2">
      <c r="A15" s="26" t="s">
        <v>33</v>
      </c>
      <c r="B15" s="206" t="s">
        <v>34</v>
      </c>
      <c r="C15" s="207"/>
      <c r="D15" s="207"/>
      <c r="E15" s="207"/>
      <c r="F15" s="207"/>
      <c r="G15" s="207"/>
      <c r="H15" s="207"/>
      <c r="I15" s="207"/>
      <c r="K15" s="179"/>
      <c r="L15" s="179"/>
      <c r="M15" s="179"/>
      <c r="N15" s="179"/>
      <c r="O15" s="179"/>
      <c r="P15" s="179"/>
      <c r="Q15" s="179"/>
      <c r="R15" s="179"/>
      <c r="S15" s="179"/>
      <c r="T15" s="179"/>
    </row>
    <row r="16" spans="1:20" ht="13.5" thickBot="1" x14ac:dyDescent="0.25">
      <c r="K16" s="179"/>
      <c r="L16" s="179"/>
      <c r="M16" s="179"/>
      <c r="N16" s="179"/>
      <c r="O16" s="179"/>
      <c r="P16" s="179"/>
      <c r="Q16" s="179"/>
      <c r="R16" s="179"/>
      <c r="S16" s="179"/>
      <c r="T16" s="179"/>
    </row>
    <row r="17" spans="1:20" ht="12.75" customHeight="1" x14ac:dyDescent="0.2">
      <c r="A17" s="208" t="s">
        <v>35</v>
      </c>
      <c r="B17" s="209"/>
      <c r="C17" s="212" t="s">
        <v>36</v>
      </c>
      <c r="D17" s="214" t="s">
        <v>37</v>
      </c>
      <c r="E17" s="215"/>
      <c r="F17" s="216" t="s">
        <v>38</v>
      </c>
      <c r="G17" s="218" t="s">
        <v>39</v>
      </c>
      <c r="H17" s="219"/>
      <c r="I17" s="201" t="s">
        <v>40</v>
      </c>
      <c r="K17" s="179"/>
      <c r="L17" s="179"/>
      <c r="M17" s="179"/>
      <c r="N17" s="179"/>
      <c r="O17" s="179"/>
      <c r="P17" s="179"/>
      <c r="Q17" s="179"/>
      <c r="R17" s="179"/>
      <c r="S17" s="179"/>
      <c r="T17" s="179"/>
    </row>
    <row r="18" spans="1:20" ht="26.25" thickBot="1" x14ac:dyDescent="0.25">
      <c r="A18" s="210"/>
      <c r="B18" s="211"/>
      <c r="C18" s="213"/>
      <c r="D18" s="3" t="s">
        <v>41</v>
      </c>
      <c r="E18" s="3" t="s">
        <v>42</v>
      </c>
      <c r="F18" s="217"/>
      <c r="G18" s="220"/>
      <c r="H18" s="221"/>
      <c r="I18" s="202"/>
      <c r="K18" s="179"/>
      <c r="L18" s="179"/>
      <c r="M18" s="179"/>
      <c r="N18" s="179"/>
      <c r="O18" s="179"/>
      <c r="P18" s="179"/>
      <c r="Q18" s="179"/>
      <c r="R18" s="179"/>
      <c r="S18" s="179"/>
      <c r="T18" s="179"/>
    </row>
    <row r="19" spans="1:20" ht="15.75" customHeight="1" thickBot="1" x14ac:dyDescent="0.25">
      <c r="A19" s="173" t="s">
        <v>43</v>
      </c>
      <c r="B19" s="174"/>
      <c r="C19" s="174"/>
      <c r="D19" s="174"/>
      <c r="E19" s="174"/>
      <c r="F19" s="174"/>
      <c r="G19" s="174"/>
      <c r="H19" s="174"/>
      <c r="I19" s="175"/>
      <c r="K19" s="179"/>
      <c r="L19" s="179"/>
      <c r="M19" s="179"/>
      <c r="N19" s="179"/>
      <c r="O19" s="179"/>
      <c r="P19" s="179"/>
      <c r="Q19" s="179"/>
      <c r="R19" s="179"/>
      <c r="S19" s="179"/>
      <c r="T19" s="179"/>
    </row>
    <row r="20" spans="1:20" ht="68.25" customHeight="1" thickBot="1" x14ac:dyDescent="0.25">
      <c r="A20" s="32" t="s">
        <v>44</v>
      </c>
      <c r="B20" s="33" t="s">
        <v>45</v>
      </c>
      <c r="C20" s="31" t="s">
        <v>46</v>
      </c>
      <c r="D20" s="31" t="s">
        <v>47</v>
      </c>
      <c r="E20" s="31" t="s">
        <v>48</v>
      </c>
      <c r="F20" s="31" t="s">
        <v>49</v>
      </c>
      <c r="G20" s="165" t="s">
        <v>50</v>
      </c>
      <c r="H20" s="166"/>
      <c r="I20" s="171" t="s">
        <v>51</v>
      </c>
      <c r="K20" s="179"/>
      <c r="L20" s="179"/>
      <c r="M20" s="179"/>
      <c r="N20" s="179"/>
      <c r="O20" s="179"/>
      <c r="P20" s="179"/>
      <c r="Q20" s="179"/>
      <c r="R20" s="179"/>
      <c r="S20" s="179"/>
      <c r="T20" s="179"/>
    </row>
    <row r="21" spans="1:20" ht="102.75" customHeight="1" x14ac:dyDescent="0.2">
      <c r="A21" s="4" t="s">
        <v>52</v>
      </c>
      <c r="B21" s="30" t="s">
        <v>53</v>
      </c>
      <c r="C21" s="59" t="str">
        <f>$D$20</f>
        <v>Не заполняется</v>
      </c>
      <c r="D21" s="58" t="s">
        <v>54</v>
      </c>
      <c r="E21" s="58" t="s">
        <v>55</v>
      </c>
      <c r="F21" s="58" t="s">
        <v>56</v>
      </c>
      <c r="G21" s="167"/>
      <c r="H21" s="168"/>
      <c r="I21" s="172"/>
      <c r="K21" s="179"/>
      <c r="L21" s="179"/>
      <c r="M21" s="179"/>
      <c r="N21" s="179"/>
      <c r="O21" s="179"/>
      <c r="P21" s="179"/>
      <c r="Q21" s="179"/>
      <c r="R21" s="179"/>
      <c r="S21" s="179"/>
      <c r="T21" s="179"/>
    </row>
    <row r="22" spans="1:20" ht="99" customHeight="1" x14ac:dyDescent="0.2">
      <c r="A22" s="7" t="s">
        <v>57</v>
      </c>
      <c r="B22" s="30" t="s">
        <v>58</v>
      </c>
      <c r="C22" s="59" t="str">
        <f t="shared" ref="C22:C23" si="0">$D$20</f>
        <v>Не заполняется</v>
      </c>
      <c r="D22" s="58" t="s">
        <v>59</v>
      </c>
      <c r="E22" s="58" t="s">
        <v>60</v>
      </c>
      <c r="F22" s="58" t="s">
        <v>61</v>
      </c>
      <c r="G22" s="167"/>
      <c r="H22" s="168"/>
      <c r="I22" s="172"/>
      <c r="K22" s="179"/>
      <c r="L22" s="179"/>
      <c r="M22" s="179"/>
      <c r="N22" s="179"/>
      <c r="O22" s="179"/>
      <c r="P22" s="179"/>
      <c r="Q22" s="179"/>
      <c r="R22" s="179"/>
      <c r="S22" s="179"/>
      <c r="T22" s="179"/>
    </row>
    <row r="23" spans="1:20" ht="102" customHeight="1" x14ac:dyDescent="0.2">
      <c r="A23" s="7" t="s">
        <v>62</v>
      </c>
      <c r="B23" s="30" t="s">
        <v>63</v>
      </c>
      <c r="C23" s="59" t="str">
        <f t="shared" si="0"/>
        <v>Не заполняется</v>
      </c>
      <c r="D23" s="58" t="s">
        <v>64</v>
      </c>
      <c r="E23" s="58" t="s">
        <v>65</v>
      </c>
      <c r="F23" s="58" t="s">
        <v>66</v>
      </c>
      <c r="G23" s="169"/>
      <c r="H23" s="170"/>
      <c r="I23" s="172"/>
      <c r="K23" s="179"/>
      <c r="L23" s="179"/>
      <c r="M23" s="179"/>
      <c r="N23" s="179"/>
      <c r="O23" s="179"/>
      <c r="P23" s="179"/>
      <c r="Q23" s="179"/>
      <c r="R23" s="179"/>
      <c r="S23" s="179"/>
      <c r="T23" s="179"/>
    </row>
    <row r="24" spans="1:20" ht="15.75" customHeight="1" thickBot="1" x14ac:dyDescent="0.25">
      <c r="A24" s="193" t="s">
        <v>67</v>
      </c>
      <c r="B24" s="194"/>
      <c r="C24" s="195"/>
      <c r="D24" s="34">
        <f>SUM(D21:D23)</f>
        <v>0</v>
      </c>
      <c r="E24" s="34">
        <f>SUM(E21:E23)</f>
        <v>0</v>
      </c>
      <c r="F24" s="35">
        <f>SUM(F21:F23)</f>
        <v>0</v>
      </c>
      <c r="G24" s="163"/>
      <c r="H24" s="164"/>
      <c r="I24" s="12"/>
      <c r="K24" s="179"/>
      <c r="L24" s="179"/>
      <c r="M24" s="179"/>
      <c r="N24" s="179"/>
      <c r="O24" s="179"/>
      <c r="P24" s="179"/>
      <c r="Q24" s="179"/>
      <c r="R24" s="179"/>
      <c r="S24" s="179"/>
      <c r="T24" s="179"/>
    </row>
    <row r="25" spans="1:20" ht="15.75" customHeight="1" thickBot="1" x14ac:dyDescent="0.25">
      <c r="A25" s="32" t="s">
        <v>68</v>
      </c>
      <c r="B25" s="33" t="s">
        <v>69</v>
      </c>
      <c r="C25" s="36"/>
      <c r="D25" s="37"/>
      <c r="E25" s="37"/>
      <c r="F25" s="38"/>
      <c r="G25" s="165" t="s">
        <v>70</v>
      </c>
      <c r="H25" s="166"/>
      <c r="I25" s="171"/>
      <c r="K25" s="179"/>
      <c r="L25" s="179"/>
      <c r="M25" s="179"/>
      <c r="N25" s="179"/>
      <c r="O25" s="179"/>
      <c r="P25" s="179"/>
      <c r="Q25" s="179"/>
      <c r="R25" s="179"/>
      <c r="S25" s="179"/>
      <c r="T25" s="179"/>
    </row>
    <row r="26" spans="1:20" x14ac:dyDescent="0.2">
      <c r="A26" s="4" t="s">
        <v>71</v>
      </c>
      <c r="B26" s="11"/>
      <c r="C26" s="6"/>
      <c r="D26" s="5"/>
      <c r="E26" s="6"/>
      <c r="F26" s="27"/>
      <c r="G26" s="167"/>
      <c r="H26" s="168"/>
      <c r="I26" s="172"/>
      <c r="K26" s="179"/>
      <c r="L26" s="179"/>
      <c r="M26" s="179"/>
      <c r="N26" s="179"/>
      <c r="O26" s="179"/>
      <c r="P26" s="179"/>
      <c r="Q26" s="179"/>
      <c r="R26" s="179"/>
      <c r="S26" s="179"/>
      <c r="T26" s="179"/>
    </row>
    <row r="27" spans="1:20" x14ac:dyDescent="0.2">
      <c r="A27" s="7" t="s">
        <v>72</v>
      </c>
      <c r="B27" s="11"/>
      <c r="C27" s="6"/>
      <c r="D27" s="5"/>
      <c r="E27" s="6"/>
      <c r="F27" s="27"/>
      <c r="G27" s="167"/>
      <c r="H27" s="168"/>
      <c r="I27" s="172"/>
      <c r="K27" s="179"/>
      <c r="L27" s="179"/>
      <c r="M27" s="179"/>
      <c r="N27" s="179"/>
      <c r="O27" s="179"/>
      <c r="P27" s="179"/>
      <c r="Q27" s="179"/>
      <c r="R27" s="179"/>
      <c r="S27" s="179"/>
      <c r="T27" s="179"/>
    </row>
    <row r="28" spans="1:20" x14ac:dyDescent="0.2">
      <c r="A28" s="7" t="s">
        <v>73</v>
      </c>
      <c r="B28" s="8"/>
      <c r="C28" s="10"/>
      <c r="D28" s="9"/>
      <c r="E28" s="10"/>
      <c r="F28" s="28"/>
      <c r="G28" s="169"/>
      <c r="H28" s="170"/>
      <c r="I28" s="192"/>
      <c r="K28" s="179"/>
      <c r="L28" s="179"/>
      <c r="M28" s="179"/>
      <c r="N28" s="179"/>
      <c r="O28" s="179"/>
      <c r="P28" s="179"/>
      <c r="Q28" s="179"/>
      <c r="R28" s="179"/>
      <c r="S28" s="179"/>
      <c r="T28" s="179"/>
    </row>
    <row r="29" spans="1:20" ht="15.75" customHeight="1" thickBot="1" x14ac:dyDescent="0.25">
      <c r="A29" s="176" t="s">
        <v>74</v>
      </c>
      <c r="B29" s="177"/>
      <c r="C29" s="177"/>
      <c r="D29" s="34">
        <f>SUM(D26:D28)</f>
        <v>0</v>
      </c>
      <c r="E29" s="34">
        <f t="shared" ref="E29:F29" si="1">SUM(E26:E28)</f>
        <v>0</v>
      </c>
      <c r="F29" s="35">
        <f t="shared" si="1"/>
        <v>0</v>
      </c>
      <c r="G29" s="163"/>
      <c r="H29" s="164"/>
      <c r="I29" s="12"/>
      <c r="K29" s="179"/>
      <c r="L29" s="179"/>
      <c r="M29" s="179"/>
      <c r="N29" s="179"/>
      <c r="O29" s="179"/>
      <c r="P29" s="179"/>
      <c r="Q29" s="179"/>
      <c r="R29" s="179"/>
      <c r="S29" s="179"/>
      <c r="T29" s="179"/>
    </row>
    <row r="30" spans="1:20" ht="15.75" customHeight="1" thickBot="1" x14ac:dyDescent="0.25">
      <c r="A30" s="173" t="s">
        <v>75</v>
      </c>
      <c r="B30" s="174"/>
      <c r="C30" s="174"/>
      <c r="D30" s="174"/>
      <c r="E30" s="174"/>
      <c r="F30" s="174"/>
      <c r="G30" s="174"/>
      <c r="H30" s="174"/>
      <c r="I30" s="175"/>
      <c r="K30" s="179"/>
      <c r="L30" s="179"/>
      <c r="M30" s="179"/>
      <c r="N30" s="179"/>
      <c r="O30" s="179"/>
      <c r="P30" s="179"/>
      <c r="Q30" s="179"/>
      <c r="R30" s="179"/>
      <c r="S30" s="179"/>
      <c r="T30" s="179"/>
    </row>
    <row r="31" spans="1:20" ht="15.75" customHeight="1" thickBot="1" x14ac:dyDescent="0.25">
      <c r="A31" s="32" t="s">
        <v>76</v>
      </c>
      <c r="B31" s="33" t="s">
        <v>77</v>
      </c>
      <c r="C31" s="37"/>
      <c r="D31" s="37"/>
      <c r="E31" s="37"/>
      <c r="F31" s="38"/>
      <c r="G31" s="165" t="s">
        <v>78</v>
      </c>
      <c r="H31" s="166"/>
      <c r="I31" s="171"/>
      <c r="K31" s="179"/>
      <c r="L31" s="179"/>
      <c r="M31" s="179"/>
      <c r="N31" s="179"/>
      <c r="O31" s="179"/>
      <c r="P31" s="179"/>
      <c r="Q31" s="179"/>
      <c r="R31" s="179"/>
      <c r="S31" s="179"/>
      <c r="T31" s="179"/>
    </row>
    <row r="32" spans="1:20" ht="13.5" x14ac:dyDescent="0.2">
      <c r="A32" s="39" t="s">
        <v>79</v>
      </c>
      <c r="B32" s="13"/>
      <c r="C32" s="40"/>
      <c r="D32" s="41"/>
      <c r="E32" s="41"/>
      <c r="F32" s="42"/>
      <c r="G32" s="167"/>
      <c r="H32" s="168"/>
      <c r="I32" s="172"/>
      <c r="K32" s="179"/>
      <c r="L32" s="179"/>
      <c r="M32" s="179"/>
      <c r="N32" s="179"/>
      <c r="O32" s="179"/>
      <c r="P32" s="179"/>
      <c r="Q32" s="179"/>
      <c r="R32" s="179"/>
      <c r="S32" s="179"/>
      <c r="T32" s="179"/>
    </row>
    <row r="33" spans="1:20" ht="13.5" x14ac:dyDescent="0.2">
      <c r="A33" s="43" t="s">
        <v>80</v>
      </c>
      <c r="B33" s="14"/>
      <c r="C33" s="40"/>
      <c r="D33" s="41"/>
      <c r="E33" s="41"/>
      <c r="F33" s="42"/>
      <c r="G33" s="167"/>
      <c r="H33" s="168"/>
      <c r="I33" s="172"/>
      <c r="K33" s="179"/>
      <c r="L33" s="179"/>
      <c r="M33" s="179"/>
      <c r="N33" s="179"/>
      <c r="O33" s="179"/>
      <c r="P33" s="179"/>
      <c r="Q33" s="179"/>
      <c r="R33" s="179"/>
      <c r="S33" s="179"/>
      <c r="T33" s="179"/>
    </row>
    <row r="34" spans="1:20" ht="13.5" x14ac:dyDescent="0.2">
      <c r="A34" s="43" t="s">
        <v>81</v>
      </c>
      <c r="B34" s="14"/>
      <c r="C34" s="40"/>
      <c r="D34" s="41"/>
      <c r="E34" s="41"/>
      <c r="F34" s="42"/>
      <c r="G34" s="169"/>
      <c r="H34" s="170"/>
      <c r="I34" s="172"/>
      <c r="K34" s="179"/>
      <c r="L34" s="179"/>
      <c r="M34" s="179"/>
      <c r="N34" s="179"/>
      <c r="O34" s="179"/>
      <c r="P34" s="179"/>
      <c r="Q34" s="179"/>
      <c r="R34" s="179"/>
      <c r="S34" s="179"/>
      <c r="T34" s="179"/>
    </row>
    <row r="35" spans="1:20" ht="15.75" customHeight="1" thickBot="1" x14ac:dyDescent="0.25">
      <c r="A35" s="176" t="s">
        <v>82</v>
      </c>
      <c r="B35" s="177"/>
      <c r="C35" s="177"/>
      <c r="D35" s="34">
        <f>SUM(D32:D34)</f>
        <v>0</v>
      </c>
      <c r="E35" s="34">
        <f>SUM(E32:E34)</f>
        <v>0</v>
      </c>
      <c r="F35" s="35">
        <f>SUM(F32:F34)</f>
        <v>0</v>
      </c>
      <c r="G35" s="163"/>
      <c r="H35" s="164"/>
      <c r="I35" s="12"/>
      <c r="K35" s="179"/>
      <c r="L35" s="179"/>
      <c r="M35" s="179"/>
      <c r="N35" s="179"/>
      <c r="O35" s="179"/>
      <c r="P35" s="179"/>
      <c r="Q35" s="179"/>
      <c r="R35" s="179"/>
      <c r="S35" s="179"/>
      <c r="T35" s="179"/>
    </row>
    <row r="36" spans="1:20" ht="15.75" customHeight="1" thickBot="1" x14ac:dyDescent="0.25">
      <c r="A36" s="32">
        <v>4</v>
      </c>
      <c r="B36" s="33" t="s">
        <v>83</v>
      </c>
      <c r="C36" s="37"/>
      <c r="D36" s="37"/>
      <c r="E36" s="37"/>
      <c r="F36" s="38"/>
      <c r="G36" s="165" t="s">
        <v>84</v>
      </c>
      <c r="H36" s="166"/>
      <c r="I36" s="171"/>
      <c r="K36" s="179"/>
      <c r="L36" s="179"/>
      <c r="M36" s="179"/>
      <c r="N36" s="179"/>
      <c r="O36" s="179"/>
      <c r="P36" s="179"/>
      <c r="Q36" s="179"/>
      <c r="R36" s="179"/>
      <c r="S36" s="179"/>
      <c r="T36" s="179"/>
    </row>
    <row r="37" spans="1:20" ht="13.5" x14ac:dyDescent="0.2">
      <c r="A37" s="39" t="s">
        <v>85</v>
      </c>
      <c r="B37" s="13"/>
      <c r="C37" s="40"/>
      <c r="D37" s="41"/>
      <c r="E37" s="41"/>
      <c r="F37" s="42"/>
      <c r="G37" s="167"/>
      <c r="H37" s="168"/>
      <c r="I37" s="172"/>
      <c r="K37" s="179"/>
      <c r="L37" s="179"/>
      <c r="M37" s="179"/>
      <c r="N37" s="179"/>
      <c r="O37" s="179"/>
      <c r="P37" s="179"/>
      <c r="Q37" s="179"/>
      <c r="R37" s="179"/>
      <c r="S37" s="179"/>
      <c r="T37" s="179"/>
    </row>
    <row r="38" spans="1:20" ht="13.5" x14ac:dyDescent="0.2">
      <c r="A38" s="43" t="s">
        <v>86</v>
      </c>
      <c r="B38" s="14"/>
      <c r="C38" s="40"/>
      <c r="D38" s="41"/>
      <c r="E38" s="41"/>
      <c r="F38" s="42"/>
      <c r="G38" s="167"/>
      <c r="H38" s="168"/>
      <c r="I38" s="172"/>
      <c r="K38" s="179"/>
      <c r="L38" s="179"/>
      <c r="M38" s="179"/>
      <c r="N38" s="179"/>
      <c r="O38" s="179"/>
      <c r="P38" s="179"/>
      <c r="Q38" s="179"/>
      <c r="R38" s="179"/>
      <c r="S38" s="179"/>
      <c r="T38" s="179"/>
    </row>
    <row r="39" spans="1:20" ht="13.5" x14ac:dyDescent="0.2">
      <c r="A39" s="43" t="s">
        <v>87</v>
      </c>
      <c r="B39" s="14"/>
      <c r="C39" s="40"/>
      <c r="D39" s="41"/>
      <c r="E39" s="41"/>
      <c r="F39" s="42"/>
      <c r="G39" s="169"/>
      <c r="H39" s="170"/>
      <c r="I39" s="172"/>
      <c r="K39" s="179"/>
      <c r="L39" s="179"/>
      <c r="M39" s="179"/>
      <c r="N39" s="179"/>
      <c r="O39" s="179"/>
      <c r="P39" s="179"/>
      <c r="Q39" s="179"/>
      <c r="R39" s="179"/>
      <c r="S39" s="179"/>
      <c r="T39" s="179"/>
    </row>
    <row r="40" spans="1:20" ht="15.75" customHeight="1" thickBot="1" x14ac:dyDescent="0.25">
      <c r="A40" s="176" t="s">
        <v>88</v>
      </c>
      <c r="B40" s="177"/>
      <c r="C40" s="177"/>
      <c r="D40" s="34">
        <f>SUM(D37:D39)</f>
        <v>0</v>
      </c>
      <c r="E40" s="34">
        <f t="shared" ref="E40:F40" si="2">SUM(E37:E39)</f>
        <v>0</v>
      </c>
      <c r="F40" s="35">
        <f t="shared" si="2"/>
        <v>0</v>
      </c>
      <c r="G40" s="163"/>
      <c r="H40" s="164"/>
      <c r="I40" s="12"/>
      <c r="K40" s="179"/>
      <c r="L40" s="179"/>
      <c r="M40" s="179"/>
      <c r="N40" s="179"/>
      <c r="O40" s="179"/>
      <c r="P40" s="179"/>
      <c r="Q40" s="179"/>
      <c r="R40" s="179"/>
      <c r="S40" s="179"/>
      <c r="T40" s="179"/>
    </row>
    <row r="41" spans="1:20" ht="15.75" customHeight="1" thickBot="1" x14ac:dyDescent="0.25">
      <c r="A41" s="173" t="s">
        <v>89</v>
      </c>
      <c r="B41" s="174"/>
      <c r="C41" s="174"/>
      <c r="D41" s="174"/>
      <c r="E41" s="174"/>
      <c r="F41" s="174"/>
      <c r="G41" s="174"/>
      <c r="H41" s="174"/>
      <c r="I41" s="175"/>
      <c r="K41" s="179"/>
      <c r="L41" s="179"/>
      <c r="M41" s="179"/>
      <c r="N41" s="179"/>
      <c r="O41" s="179"/>
      <c r="P41" s="179"/>
      <c r="Q41" s="179"/>
      <c r="R41" s="179"/>
      <c r="S41" s="179"/>
      <c r="T41" s="179"/>
    </row>
    <row r="42" spans="1:20" ht="15.75" customHeight="1" thickBot="1" x14ac:dyDescent="0.25">
      <c r="A42" s="32">
        <v>5</v>
      </c>
      <c r="B42" s="33" t="s">
        <v>90</v>
      </c>
      <c r="C42" s="37"/>
      <c r="D42" s="37"/>
      <c r="E42" s="37"/>
      <c r="F42" s="38"/>
      <c r="G42" s="165" t="s">
        <v>91</v>
      </c>
      <c r="H42" s="166"/>
      <c r="I42" s="171"/>
      <c r="K42" s="179"/>
      <c r="L42" s="179"/>
      <c r="M42" s="179"/>
      <c r="N42" s="179"/>
      <c r="O42" s="179"/>
      <c r="P42" s="179"/>
      <c r="Q42" s="179"/>
      <c r="R42" s="179"/>
      <c r="S42" s="179"/>
      <c r="T42" s="179"/>
    </row>
    <row r="43" spans="1:20" x14ac:dyDescent="0.2">
      <c r="A43" s="39" t="s">
        <v>92</v>
      </c>
      <c r="B43" s="13"/>
      <c r="C43" s="41"/>
      <c r="D43" s="41"/>
      <c r="E43" s="41"/>
      <c r="F43" s="42"/>
      <c r="G43" s="167"/>
      <c r="H43" s="168"/>
      <c r="I43" s="172"/>
      <c r="K43" s="179"/>
      <c r="L43" s="179"/>
      <c r="M43" s="179"/>
      <c r="N43" s="179"/>
      <c r="O43" s="179"/>
      <c r="P43" s="179"/>
      <c r="Q43" s="179"/>
      <c r="R43" s="179"/>
      <c r="S43" s="179"/>
      <c r="T43" s="179"/>
    </row>
    <row r="44" spans="1:20" ht="13.5" x14ac:dyDescent="0.2">
      <c r="A44" s="43" t="s">
        <v>93</v>
      </c>
      <c r="B44" s="8"/>
      <c r="C44" s="40"/>
      <c r="D44" s="41"/>
      <c r="E44" s="41"/>
      <c r="F44" s="42"/>
      <c r="G44" s="167"/>
      <c r="H44" s="168"/>
      <c r="I44" s="172"/>
      <c r="K44" s="179"/>
      <c r="L44" s="179"/>
      <c r="M44" s="179"/>
      <c r="N44" s="179"/>
      <c r="O44" s="179"/>
      <c r="P44" s="179"/>
      <c r="Q44" s="179"/>
      <c r="R44" s="179"/>
      <c r="S44" s="179"/>
      <c r="T44" s="179"/>
    </row>
    <row r="45" spans="1:20" ht="13.5" x14ac:dyDescent="0.2">
      <c r="A45" s="43" t="s">
        <v>94</v>
      </c>
      <c r="B45" s="14"/>
      <c r="C45" s="40"/>
      <c r="D45" s="41"/>
      <c r="E45" s="41"/>
      <c r="F45" s="42"/>
      <c r="G45" s="169"/>
      <c r="H45" s="170"/>
      <c r="I45" s="172"/>
      <c r="K45" s="179"/>
      <c r="L45" s="179"/>
      <c r="M45" s="179"/>
      <c r="N45" s="179"/>
      <c r="O45" s="179"/>
      <c r="P45" s="179"/>
      <c r="Q45" s="179"/>
      <c r="R45" s="179"/>
      <c r="S45" s="179"/>
      <c r="T45" s="179"/>
    </row>
    <row r="46" spans="1:20" ht="15.75" customHeight="1" thickBot="1" x14ac:dyDescent="0.25">
      <c r="A46" s="176" t="s">
        <v>95</v>
      </c>
      <c r="B46" s="177"/>
      <c r="C46" s="177"/>
      <c r="D46" s="34">
        <f>SUM(D43:D45)</f>
        <v>0</v>
      </c>
      <c r="E46" s="34">
        <f>SUM(E43:E45)</f>
        <v>0</v>
      </c>
      <c r="F46" s="35">
        <f>SUM(F43:F45)</f>
        <v>0</v>
      </c>
      <c r="G46" s="163"/>
      <c r="H46" s="164"/>
      <c r="I46" s="12"/>
      <c r="K46" s="179"/>
      <c r="L46" s="179"/>
      <c r="M46" s="179"/>
      <c r="N46" s="179"/>
      <c r="O46" s="179"/>
      <c r="P46" s="179"/>
      <c r="Q46" s="179"/>
      <c r="R46" s="179"/>
      <c r="S46" s="179"/>
      <c r="T46" s="179"/>
    </row>
    <row r="47" spans="1:20" ht="15.75" customHeight="1" thickBot="1" x14ac:dyDescent="0.25">
      <c r="A47" s="189"/>
      <c r="B47" s="190"/>
      <c r="C47" s="190"/>
      <c r="D47" s="190"/>
      <c r="E47" s="190"/>
      <c r="F47" s="190"/>
      <c r="G47" s="190"/>
      <c r="H47" s="190"/>
      <c r="I47" s="191"/>
      <c r="K47" s="179"/>
      <c r="L47" s="179"/>
      <c r="M47" s="179"/>
      <c r="N47" s="179"/>
      <c r="O47" s="179"/>
      <c r="P47" s="179"/>
      <c r="Q47" s="179"/>
      <c r="R47" s="179"/>
      <c r="S47" s="179"/>
      <c r="T47" s="179"/>
    </row>
    <row r="48" spans="1:20" ht="15.75" customHeight="1" thickBot="1" x14ac:dyDescent="0.25">
      <c r="A48" s="173" t="s">
        <v>96</v>
      </c>
      <c r="B48" s="174"/>
      <c r="C48" s="174"/>
      <c r="D48" s="174"/>
      <c r="E48" s="174"/>
      <c r="F48" s="174"/>
      <c r="G48" s="174"/>
      <c r="H48" s="174"/>
      <c r="I48" s="175"/>
      <c r="K48" s="179"/>
      <c r="L48" s="179"/>
      <c r="M48" s="179"/>
      <c r="N48" s="179"/>
      <c r="O48" s="179"/>
      <c r="P48" s="179"/>
      <c r="Q48" s="179"/>
      <c r="R48" s="179"/>
      <c r="S48" s="179"/>
      <c r="T48" s="179"/>
    </row>
    <row r="49" spans="1:20" ht="28.5" customHeight="1" thickBot="1" x14ac:dyDescent="0.25">
      <c r="A49" s="32">
        <v>6</v>
      </c>
      <c r="B49" s="33" t="s">
        <v>97</v>
      </c>
      <c r="C49" s="37"/>
      <c r="D49" s="37"/>
      <c r="E49" s="37"/>
      <c r="F49" s="38"/>
      <c r="G49" s="165" t="s">
        <v>98</v>
      </c>
      <c r="H49" s="166"/>
      <c r="I49" s="171"/>
      <c r="K49" s="179"/>
      <c r="L49" s="179"/>
      <c r="M49" s="179"/>
      <c r="N49" s="179"/>
      <c r="O49" s="179"/>
      <c r="P49" s="179"/>
      <c r="Q49" s="179"/>
      <c r="R49" s="179"/>
      <c r="S49" s="179"/>
      <c r="T49" s="179"/>
    </row>
    <row r="50" spans="1:20" x14ac:dyDescent="0.2">
      <c r="A50" s="4" t="s">
        <v>99</v>
      </c>
      <c r="B50" s="11"/>
      <c r="C50" s="6"/>
      <c r="D50" s="5"/>
      <c r="E50" s="6"/>
      <c r="F50" s="29"/>
      <c r="G50" s="167"/>
      <c r="H50" s="168"/>
      <c r="I50" s="172"/>
      <c r="K50" s="179"/>
      <c r="L50" s="179"/>
      <c r="M50" s="179"/>
      <c r="N50" s="179"/>
      <c r="O50" s="179"/>
      <c r="P50" s="179"/>
      <c r="Q50" s="179"/>
      <c r="R50" s="179"/>
      <c r="S50" s="179"/>
      <c r="T50" s="179"/>
    </row>
    <row r="51" spans="1:20" x14ac:dyDescent="0.2">
      <c r="A51" s="7" t="s">
        <v>100</v>
      </c>
      <c r="B51" s="8"/>
      <c r="C51" s="10"/>
      <c r="D51" s="9"/>
      <c r="E51" s="10"/>
      <c r="F51" s="28"/>
      <c r="G51" s="167"/>
      <c r="H51" s="168"/>
      <c r="I51" s="172"/>
      <c r="K51" s="179"/>
      <c r="L51" s="179"/>
      <c r="M51" s="179"/>
      <c r="N51" s="179"/>
      <c r="O51" s="179"/>
      <c r="P51" s="179"/>
      <c r="Q51" s="179"/>
      <c r="R51" s="179"/>
      <c r="S51" s="179"/>
      <c r="T51" s="179"/>
    </row>
    <row r="52" spans="1:20" x14ac:dyDescent="0.2">
      <c r="A52" s="7" t="s">
        <v>101</v>
      </c>
      <c r="B52" s="15"/>
      <c r="C52" s="10"/>
      <c r="D52" s="9"/>
      <c r="E52" s="10"/>
      <c r="F52" s="28"/>
      <c r="G52" s="167"/>
      <c r="H52" s="168"/>
      <c r="I52" s="172"/>
      <c r="K52" s="179"/>
      <c r="L52" s="179"/>
      <c r="M52" s="179"/>
      <c r="N52" s="179"/>
      <c r="O52" s="179"/>
      <c r="P52" s="179"/>
      <c r="Q52" s="179"/>
      <c r="R52" s="179"/>
      <c r="S52" s="179"/>
      <c r="T52" s="179"/>
    </row>
    <row r="53" spans="1:20" x14ac:dyDescent="0.2">
      <c r="A53" s="7" t="s">
        <v>102</v>
      </c>
      <c r="B53" s="14"/>
      <c r="C53" s="10"/>
      <c r="D53" s="9"/>
      <c r="E53" s="10"/>
      <c r="F53" s="28"/>
      <c r="G53" s="167"/>
      <c r="H53" s="168"/>
      <c r="I53" s="172"/>
      <c r="K53" s="179"/>
      <c r="L53" s="179"/>
      <c r="M53" s="179"/>
      <c r="N53" s="179"/>
      <c r="O53" s="179"/>
      <c r="P53" s="179"/>
      <c r="Q53" s="179"/>
      <c r="R53" s="179"/>
      <c r="S53" s="179"/>
      <c r="T53" s="179"/>
    </row>
    <row r="54" spans="1:20" x14ac:dyDescent="0.2">
      <c r="A54" s="7" t="s">
        <v>103</v>
      </c>
      <c r="B54" s="15"/>
      <c r="C54" s="10"/>
      <c r="D54" s="9"/>
      <c r="E54" s="10"/>
      <c r="F54" s="28"/>
      <c r="G54" s="169"/>
      <c r="H54" s="170"/>
      <c r="I54" s="192"/>
      <c r="K54" s="179"/>
      <c r="L54" s="179"/>
      <c r="M54" s="179"/>
      <c r="N54" s="179"/>
      <c r="O54" s="179"/>
      <c r="P54" s="179"/>
      <c r="Q54" s="179"/>
      <c r="R54" s="179"/>
      <c r="S54" s="179"/>
      <c r="T54" s="179"/>
    </row>
    <row r="55" spans="1:20" ht="15.75" customHeight="1" thickBot="1" x14ac:dyDescent="0.25">
      <c r="A55" s="176" t="s">
        <v>104</v>
      </c>
      <c r="B55" s="177"/>
      <c r="C55" s="177"/>
      <c r="D55" s="34">
        <f>SUM(D50:D54)</f>
        <v>0</v>
      </c>
      <c r="E55" s="34">
        <f t="shared" ref="E55:F55" si="3">SUM(E50:E54)</f>
        <v>0</v>
      </c>
      <c r="F55" s="35">
        <f t="shared" si="3"/>
        <v>0</v>
      </c>
      <c r="G55" s="180"/>
      <c r="H55" s="181"/>
      <c r="I55" s="12"/>
      <c r="K55" s="179"/>
      <c r="L55" s="179"/>
      <c r="M55" s="179"/>
      <c r="N55" s="179"/>
      <c r="O55" s="179"/>
      <c r="P55" s="179"/>
      <c r="Q55" s="179"/>
      <c r="R55" s="179"/>
      <c r="S55" s="179"/>
      <c r="T55" s="179"/>
    </row>
    <row r="56" spans="1:20" ht="13.5" thickBot="1" x14ac:dyDescent="0.25">
      <c r="A56" s="182" t="s">
        <v>105</v>
      </c>
      <c r="B56" s="183"/>
      <c r="C56" s="44"/>
      <c r="D56" s="45">
        <f>SUM(D24+D29+D35+D40+D46+D55)</f>
        <v>0</v>
      </c>
      <c r="E56" s="45">
        <f>SUM(E24+E29+E35+E40+E46+E55)</f>
        <v>0</v>
      </c>
      <c r="F56" s="45">
        <f>SUM(F24+F29+F35+F40+F46+F55)</f>
        <v>0</v>
      </c>
      <c r="G56" s="46"/>
      <c r="H56" s="46"/>
      <c r="I56" s="23"/>
      <c r="K56" s="179"/>
      <c r="L56" s="179"/>
      <c r="M56" s="179"/>
      <c r="N56" s="179"/>
      <c r="O56" s="179"/>
      <c r="P56" s="179"/>
      <c r="Q56" s="179"/>
      <c r="R56" s="179"/>
      <c r="S56" s="179"/>
      <c r="T56" s="179"/>
    </row>
    <row r="57" spans="1:20" ht="13.5" thickBot="1" x14ac:dyDescent="0.25">
      <c r="A57" s="47"/>
      <c r="B57" s="47"/>
      <c r="C57" s="48"/>
      <c r="D57" s="49"/>
      <c r="E57" s="49"/>
      <c r="F57" s="49"/>
      <c r="G57" s="46"/>
      <c r="H57" s="46"/>
      <c r="I57" s="23"/>
      <c r="K57" s="179"/>
      <c r="L57" s="179"/>
      <c r="M57" s="179"/>
      <c r="N57" s="179"/>
      <c r="O57" s="179"/>
      <c r="P57" s="179"/>
      <c r="Q57" s="179"/>
      <c r="R57" s="179"/>
      <c r="S57" s="179"/>
      <c r="T57" s="179"/>
    </row>
    <row r="58" spans="1:20" ht="26.25" customHeight="1" thickBot="1" x14ac:dyDescent="0.25">
      <c r="A58" s="47"/>
      <c r="B58" s="47"/>
      <c r="C58" s="60" t="s">
        <v>106</v>
      </c>
      <c r="D58" s="51" t="s">
        <v>107</v>
      </c>
      <c r="E58" s="49"/>
      <c r="F58" s="49"/>
      <c r="G58" s="46"/>
      <c r="H58" s="46"/>
      <c r="I58" s="23"/>
      <c r="K58" s="179"/>
      <c r="L58" s="179"/>
      <c r="M58" s="179"/>
      <c r="N58" s="179"/>
      <c r="O58" s="179"/>
      <c r="P58" s="179"/>
      <c r="Q58" s="179"/>
      <c r="R58" s="179"/>
      <c r="S58" s="179"/>
      <c r="T58" s="179"/>
    </row>
    <row r="59" spans="1:20" x14ac:dyDescent="0.2">
      <c r="A59" s="148" t="s">
        <v>108</v>
      </c>
      <c r="B59" s="184"/>
      <c r="C59" s="52" t="e">
        <f>D56/F56</f>
        <v>#DIV/0!</v>
      </c>
      <c r="D59" s="53">
        <f>D56</f>
        <v>0</v>
      </c>
      <c r="E59" s="46"/>
      <c r="F59" s="46"/>
      <c r="G59" s="46"/>
      <c r="H59" s="46"/>
      <c r="I59" s="23"/>
      <c r="K59" s="179"/>
      <c r="L59" s="179"/>
      <c r="M59" s="179"/>
      <c r="N59" s="179"/>
      <c r="O59" s="179"/>
      <c r="P59" s="179"/>
      <c r="Q59" s="179"/>
      <c r="R59" s="179"/>
      <c r="S59" s="179"/>
      <c r="T59" s="179"/>
    </row>
    <row r="60" spans="1:20" x14ac:dyDescent="0.2">
      <c r="A60" s="185" t="s">
        <v>109</v>
      </c>
      <c r="B60" s="186"/>
      <c r="C60" s="54" t="e">
        <f>E56/F56</f>
        <v>#DIV/0!</v>
      </c>
      <c r="D60" s="55">
        <f>E56</f>
        <v>0</v>
      </c>
      <c r="E60" s="46"/>
      <c r="F60" s="46"/>
      <c r="G60" s="46"/>
      <c r="H60" s="46"/>
      <c r="I60" s="23"/>
      <c r="K60" s="179"/>
      <c r="L60" s="179"/>
      <c r="M60" s="179"/>
      <c r="N60" s="179"/>
      <c r="O60" s="179"/>
      <c r="P60" s="179"/>
      <c r="Q60" s="179"/>
      <c r="R60" s="179"/>
      <c r="S60" s="179"/>
      <c r="T60" s="179"/>
    </row>
    <row r="61" spans="1:20" ht="13.5" thickBot="1" x14ac:dyDescent="0.25">
      <c r="A61" s="187" t="s">
        <v>110</v>
      </c>
      <c r="B61" s="188"/>
      <c r="C61" s="57" t="e">
        <f>SUM(C59:C60)</f>
        <v>#DIV/0!</v>
      </c>
      <c r="D61" s="57">
        <f>SUM(D59:D60)</f>
        <v>0</v>
      </c>
      <c r="E61" s="46"/>
      <c r="F61" s="46"/>
      <c r="G61" s="46"/>
      <c r="H61" s="46"/>
      <c r="I61" s="23"/>
      <c r="K61" s="179"/>
      <c r="L61" s="179"/>
      <c r="M61" s="179"/>
      <c r="N61" s="179"/>
      <c r="O61" s="179"/>
      <c r="P61" s="179"/>
      <c r="Q61" s="179"/>
      <c r="R61" s="179"/>
      <c r="S61" s="179"/>
      <c r="T61" s="179"/>
    </row>
    <row r="62" spans="1:20" x14ac:dyDescent="0.2">
      <c r="A62" s="1"/>
      <c r="B62" s="2"/>
      <c r="C62" s="1"/>
      <c r="D62" s="1"/>
      <c r="E62" s="1"/>
      <c r="F62" s="1"/>
      <c r="G62" s="2"/>
      <c r="H62" s="2"/>
      <c r="K62" s="179"/>
      <c r="L62" s="179"/>
      <c r="M62" s="179"/>
      <c r="N62" s="179"/>
      <c r="O62" s="179"/>
      <c r="P62" s="179"/>
      <c r="Q62" s="179"/>
      <c r="R62" s="179"/>
      <c r="S62" s="179"/>
      <c r="T62" s="179"/>
    </row>
    <row r="63" spans="1:20" x14ac:dyDescent="0.2">
      <c r="K63" s="179"/>
      <c r="L63" s="179"/>
      <c r="M63" s="179"/>
      <c r="N63" s="179"/>
      <c r="O63" s="179"/>
      <c r="P63" s="179"/>
      <c r="Q63" s="179"/>
      <c r="R63" s="179"/>
      <c r="S63" s="179"/>
      <c r="T63" s="179"/>
    </row>
    <row r="64" spans="1:20" ht="25.5" customHeight="1" x14ac:dyDescent="0.2">
      <c r="A64" s="144" t="s">
        <v>111</v>
      </c>
      <c r="B64" s="144"/>
      <c r="C64" s="144"/>
      <c r="D64" s="144"/>
      <c r="E64" s="144"/>
      <c r="G64" s="144" t="s">
        <v>112</v>
      </c>
      <c r="H64" s="144"/>
      <c r="I64" s="144"/>
      <c r="K64" s="179"/>
      <c r="L64" s="179"/>
      <c r="M64" s="179"/>
      <c r="N64" s="179"/>
      <c r="O64" s="179"/>
      <c r="P64" s="179"/>
      <c r="Q64" s="179"/>
      <c r="R64" s="179"/>
      <c r="S64" s="179"/>
      <c r="T64" s="179"/>
    </row>
    <row r="65" spans="1:20" ht="27.75" customHeight="1" x14ac:dyDescent="0.2">
      <c r="A65" s="145" t="s">
        <v>113</v>
      </c>
      <c r="B65" s="145"/>
      <c r="C65" s="145"/>
      <c r="D65" s="145"/>
      <c r="E65" s="145"/>
      <c r="G65" s="145" t="s">
        <v>114</v>
      </c>
      <c r="H65" s="145"/>
      <c r="I65" s="145"/>
      <c r="K65" s="179"/>
      <c r="L65" s="179"/>
      <c r="M65" s="179"/>
      <c r="N65" s="179"/>
      <c r="O65" s="179"/>
      <c r="P65" s="179"/>
      <c r="Q65" s="179"/>
      <c r="R65" s="179"/>
      <c r="S65" s="179"/>
      <c r="T65" s="179"/>
    </row>
  </sheetData>
  <mergeCells count="55">
    <mergeCell ref="F2:I2"/>
    <mergeCell ref="A3:D3"/>
    <mergeCell ref="F3:I3"/>
    <mergeCell ref="F7:I7"/>
    <mergeCell ref="I17:I18"/>
    <mergeCell ref="A9:I9"/>
    <mergeCell ref="B11:I11"/>
    <mergeCell ref="B12:I12"/>
    <mergeCell ref="B13:I13"/>
    <mergeCell ref="B14:I14"/>
    <mergeCell ref="B15:I15"/>
    <mergeCell ref="A17:B18"/>
    <mergeCell ref="C17:C18"/>
    <mergeCell ref="D17:E17"/>
    <mergeCell ref="F17:F18"/>
    <mergeCell ref="G17:H18"/>
    <mergeCell ref="I25:I28"/>
    <mergeCell ref="A29:C29"/>
    <mergeCell ref="G29:H29"/>
    <mergeCell ref="G20:H23"/>
    <mergeCell ref="I20:I23"/>
    <mergeCell ref="A24:C24"/>
    <mergeCell ref="G24:H24"/>
    <mergeCell ref="K3:T65"/>
    <mergeCell ref="A19:I19"/>
    <mergeCell ref="A30:I30"/>
    <mergeCell ref="A55:C55"/>
    <mergeCell ref="G55:H55"/>
    <mergeCell ref="A56:B56"/>
    <mergeCell ref="A59:B59"/>
    <mergeCell ref="A60:B60"/>
    <mergeCell ref="A61:B61"/>
    <mergeCell ref="A46:C46"/>
    <mergeCell ref="G46:H46"/>
    <mergeCell ref="A47:I47"/>
    <mergeCell ref="G49:H54"/>
    <mergeCell ref="I49:I54"/>
    <mergeCell ref="A48:I48"/>
    <mergeCell ref="A40:C40"/>
    <mergeCell ref="A64:E64"/>
    <mergeCell ref="G64:I64"/>
    <mergeCell ref="A65:E65"/>
    <mergeCell ref="G65:I65"/>
    <mergeCell ref="F4:I5"/>
    <mergeCell ref="G40:H40"/>
    <mergeCell ref="G42:H45"/>
    <mergeCell ref="I42:I45"/>
    <mergeCell ref="A41:I41"/>
    <mergeCell ref="G31:H34"/>
    <mergeCell ref="I31:I34"/>
    <mergeCell ref="A35:C35"/>
    <mergeCell ref="G35:H35"/>
    <mergeCell ref="G36:H39"/>
    <mergeCell ref="I36:I39"/>
    <mergeCell ref="G25:H28"/>
  </mergeCells>
  <pageMargins left="0.51181102362204722" right="0.51181102362204722" top="0.74803149606299213" bottom="0.55118110236220474" header="0.31496062992125984" footer="0.31496062992125984"/>
  <pageSetup paperSize="9" scale="52" fitToHeight="0" orientation="landscape" r:id="rId1"/>
  <headerFooter>
    <oddFooter>&amp;RPage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topLeftCell="A12" zoomScale="80" zoomScaleNormal="80" zoomScaleSheetLayoutView="100" workbookViewId="0">
      <selection activeCell="I31" sqref="I31:I35"/>
    </sheetView>
  </sheetViews>
  <sheetFormatPr defaultRowHeight="12.75" x14ac:dyDescent="0.2"/>
  <cols>
    <col min="1" max="1" width="15.85546875" style="18" customWidth="1"/>
    <col min="2" max="2" width="45.42578125" style="18" customWidth="1"/>
    <col min="3" max="3" width="15.85546875" style="23" customWidth="1"/>
    <col min="4" max="6" width="14.140625" style="18" customWidth="1"/>
    <col min="7" max="7" width="38.28515625" style="18" customWidth="1"/>
    <col min="8" max="8" width="20" style="18" customWidth="1"/>
    <col min="9" max="9" width="37.85546875" style="18" customWidth="1"/>
    <col min="10" max="253" width="9.140625" style="18"/>
    <col min="254" max="254" width="37.140625" style="18" customWidth="1"/>
    <col min="255" max="255" width="9.28515625" style="18" customWidth="1"/>
    <col min="256" max="256" width="54.7109375" style="18" customWidth="1"/>
    <col min="257" max="257" width="0" style="18" hidden="1" customWidth="1"/>
    <col min="258" max="258" width="14.42578125" style="18" customWidth="1"/>
    <col min="259" max="259" width="13.7109375" style="18" customWidth="1"/>
    <col min="260" max="260" width="10.42578125" style="18" customWidth="1"/>
    <col min="261" max="261" width="9.42578125" style="18" customWidth="1"/>
    <col min="262" max="262" width="10.85546875" style="18" customWidth="1"/>
    <col min="263" max="263" width="16" style="18" customWidth="1"/>
    <col min="264" max="264" width="12.28515625" style="18" customWidth="1"/>
    <col min="265" max="265" width="76.7109375" style="18" customWidth="1"/>
    <col min="266" max="509" width="9.140625" style="18"/>
    <col min="510" max="510" width="37.140625" style="18" customWidth="1"/>
    <col min="511" max="511" width="9.28515625" style="18" customWidth="1"/>
    <col min="512" max="512" width="54.7109375" style="18" customWidth="1"/>
    <col min="513" max="513" width="0" style="18" hidden="1" customWidth="1"/>
    <col min="514" max="514" width="14.42578125" style="18" customWidth="1"/>
    <col min="515" max="515" width="13.7109375" style="18" customWidth="1"/>
    <col min="516" max="516" width="10.42578125" style="18" customWidth="1"/>
    <col min="517" max="517" width="9.42578125" style="18" customWidth="1"/>
    <col min="518" max="518" width="10.85546875" style="18" customWidth="1"/>
    <col min="519" max="519" width="16" style="18" customWidth="1"/>
    <col min="520" max="520" width="12.28515625" style="18" customWidth="1"/>
    <col min="521" max="521" width="76.7109375" style="18" customWidth="1"/>
    <col min="522" max="765" width="9.140625" style="18"/>
    <col min="766" max="766" width="37.140625" style="18" customWidth="1"/>
    <col min="767" max="767" width="9.28515625" style="18" customWidth="1"/>
    <col min="768" max="768" width="54.7109375" style="18" customWidth="1"/>
    <col min="769" max="769" width="0" style="18" hidden="1" customWidth="1"/>
    <col min="770" max="770" width="14.42578125" style="18" customWidth="1"/>
    <col min="771" max="771" width="13.7109375" style="18" customWidth="1"/>
    <col min="772" max="772" width="10.42578125" style="18" customWidth="1"/>
    <col min="773" max="773" width="9.42578125" style="18" customWidth="1"/>
    <col min="774" max="774" width="10.85546875" style="18" customWidth="1"/>
    <col min="775" max="775" width="16" style="18" customWidth="1"/>
    <col min="776" max="776" width="12.28515625" style="18" customWidth="1"/>
    <col min="777" max="777" width="76.7109375" style="18" customWidth="1"/>
    <col min="778" max="1021" width="9.140625" style="18"/>
    <col min="1022" max="1022" width="37.140625" style="18" customWidth="1"/>
    <col min="1023" max="1023" width="9.28515625" style="18" customWidth="1"/>
    <col min="1024" max="1024" width="54.7109375" style="18" customWidth="1"/>
    <col min="1025" max="1025" width="0" style="18" hidden="1" customWidth="1"/>
    <col min="1026" max="1026" width="14.42578125" style="18" customWidth="1"/>
    <col min="1027" max="1027" width="13.7109375" style="18" customWidth="1"/>
    <col min="1028" max="1028" width="10.42578125" style="18" customWidth="1"/>
    <col min="1029" max="1029" width="9.42578125" style="18" customWidth="1"/>
    <col min="1030" max="1030" width="10.85546875" style="18" customWidth="1"/>
    <col min="1031" max="1031" width="16" style="18" customWidth="1"/>
    <col min="1032" max="1032" width="12.28515625" style="18" customWidth="1"/>
    <col min="1033" max="1033" width="76.7109375" style="18" customWidth="1"/>
    <col min="1034" max="1277" width="9.140625" style="18"/>
    <col min="1278" max="1278" width="37.140625" style="18" customWidth="1"/>
    <col min="1279" max="1279" width="9.28515625" style="18" customWidth="1"/>
    <col min="1280" max="1280" width="54.7109375" style="18" customWidth="1"/>
    <col min="1281" max="1281" width="0" style="18" hidden="1" customWidth="1"/>
    <col min="1282" max="1282" width="14.42578125" style="18" customWidth="1"/>
    <col min="1283" max="1283" width="13.7109375" style="18" customWidth="1"/>
    <col min="1284" max="1284" width="10.42578125" style="18" customWidth="1"/>
    <col min="1285" max="1285" width="9.42578125" style="18" customWidth="1"/>
    <col min="1286" max="1286" width="10.85546875" style="18" customWidth="1"/>
    <col min="1287" max="1287" width="16" style="18" customWidth="1"/>
    <col min="1288" max="1288" width="12.28515625" style="18" customWidth="1"/>
    <col min="1289" max="1289" width="76.7109375" style="18" customWidth="1"/>
    <col min="1290" max="1533" width="9.140625" style="18"/>
    <col min="1534" max="1534" width="37.140625" style="18" customWidth="1"/>
    <col min="1535" max="1535" width="9.28515625" style="18" customWidth="1"/>
    <col min="1536" max="1536" width="54.7109375" style="18" customWidth="1"/>
    <col min="1537" max="1537" width="0" style="18" hidden="1" customWidth="1"/>
    <col min="1538" max="1538" width="14.42578125" style="18" customWidth="1"/>
    <col min="1539" max="1539" width="13.7109375" style="18" customWidth="1"/>
    <col min="1540" max="1540" width="10.42578125" style="18" customWidth="1"/>
    <col min="1541" max="1541" width="9.42578125" style="18" customWidth="1"/>
    <col min="1542" max="1542" width="10.85546875" style="18" customWidth="1"/>
    <col min="1543" max="1543" width="16" style="18" customWidth="1"/>
    <col min="1544" max="1544" width="12.28515625" style="18" customWidth="1"/>
    <col min="1545" max="1545" width="76.7109375" style="18" customWidth="1"/>
    <col min="1546" max="1789" width="9.140625" style="18"/>
    <col min="1790" max="1790" width="37.140625" style="18" customWidth="1"/>
    <col min="1791" max="1791" width="9.28515625" style="18" customWidth="1"/>
    <col min="1792" max="1792" width="54.7109375" style="18" customWidth="1"/>
    <col min="1793" max="1793" width="0" style="18" hidden="1" customWidth="1"/>
    <col min="1794" max="1794" width="14.42578125" style="18" customWidth="1"/>
    <col min="1795" max="1795" width="13.7109375" style="18" customWidth="1"/>
    <col min="1796" max="1796" width="10.42578125" style="18" customWidth="1"/>
    <col min="1797" max="1797" width="9.42578125" style="18" customWidth="1"/>
    <col min="1798" max="1798" width="10.85546875" style="18" customWidth="1"/>
    <col min="1799" max="1799" width="16" style="18" customWidth="1"/>
    <col min="1800" max="1800" width="12.28515625" style="18" customWidth="1"/>
    <col min="1801" max="1801" width="76.7109375" style="18" customWidth="1"/>
    <col min="1802" max="2045" width="9.140625" style="18"/>
    <col min="2046" max="2046" width="37.140625" style="18" customWidth="1"/>
    <col min="2047" max="2047" width="9.28515625" style="18" customWidth="1"/>
    <col min="2048" max="2048" width="54.7109375" style="18" customWidth="1"/>
    <col min="2049" max="2049" width="0" style="18" hidden="1" customWidth="1"/>
    <col min="2050" max="2050" width="14.42578125" style="18" customWidth="1"/>
    <col min="2051" max="2051" width="13.7109375" style="18" customWidth="1"/>
    <col min="2052" max="2052" width="10.42578125" style="18" customWidth="1"/>
    <col min="2053" max="2053" width="9.42578125" style="18" customWidth="1"/>
    <col min="2054" max="2054" width="10.85546875" style="18" customWidth="1"/>
    <col min="2055" max="2055" width="16" style="18" customWidth="1"/>
    <col min="2056" max="2056" width="12.28515625" style="18" customWidth="1"/>
    <col min="2057" max="2057" width="76.7109375" style="18" customWidth="1"/>
    <col min="2058" max="2301" width="9.140625" style="18"/>
    <col min="2302" max="2302" width="37.140625" style="18" customWidth="1"/>
    <col min="2303" max="2303" width="9.28515625" style="18" customWidth="1"/>
    <col min="2304" max="2304" width="54.7109375" style="18" customWidth="1"/>
    <col min="2305" max="2305" width="0" style="18" hidden="1" customWidth="1"/>
    <col min="2306" max="2306" width="14.42578125" style="18" customWidth="1"/>
    <col min="2307" max="2307" width="13.7109375" style="18" customWidth="1"/>
    <col min="2308" max="2308" width="10.42578125" style="18" customWidth="1"/>
    <col min="2309" max="2309" width="9.42578125" style="18" customWidth="1"/>
    <col min="2310" max="2310" width="10.85546875" style="18" customWidth="1"/>
    <col min="2311" max="2311" width="16" style="18" customWidth="1"/>
    <col min="2312" max="2312" width="12.28515625" style="18" customWidth="1"/>
    <col min="2313" max="2313" width="76.7109375" style="18" customWidth="1"/>
    <col min="2314" max="2557" width="9.140625" style="18"/>
    <col min="2558" max="2558" width="37.140625" style="18" customWidth="1"/>
    <col min="2559" max="2559" width="9.28515625" style="18" customWidth="1"/>
    <col min="2560" max="2560" width="54.7109375" style="18" customWidth="1"/>
    <col min="2561" max="2561" width="0" style="18" hidden="1" customWidth="1"/>
    <col min="2562" max="2562" width="14.42578125" style="18" customWidth="1"/>
    <col min="2563" max="2563" width="13.7109375" style="18" customWidth="1"/>
    <col min="2564" max="2564" width="10.42578125" style="18" customWidth="1"/>
    <col min="2565" max="2565" width="9.42578125" style="18" customWidth="1"/>
    <col min="2566" max="2566" width="10.85546875" style="18" customWidth="1"/>
    <col min="2567" max="2567" width="16" style="18" customWidth="1"/>
    <col min="2568" max="2568" width="12.28515625" style="18" customWidth="1"/>
    <col min="2569" max="2569" width="76.7109375" style="18" customWidth="1"/>
    <col min="2570" max="2813" width="9.140625" style="18"/>
    <col min="2814" max="2814" width="37.140625" style="18" customWidth="1"/>
    <col min="2815" max="2815" width="9.28515625" style="18" customWidth="1"/>
    <col min="2816" max="2816" width="54.7109375" style="18" customWidth="1"/>
    <col min="2817" max="2817" width="0" style="18" hidden="1" customWidth="1"/>
    <col min="2818" max="2818" width="14.42578125" style="18" customWidth="1"/>
    <col min="2819" max="2819" width="13.7109375" style="18" customWidth="1"/>
    <col min="2820" max="2820" width="10.42578125" style="18" customWidth="1"/>
    <col min="2821" max="2821" width="9.42578125" style="18" customWidth="1"/>
    <col min="2822" max="2822" width="10.85546875" style="18" customWidth="1"/>
    <col min="2823" max="2823" width="16" style="18" customWidth="1"/>
    <col min="2824" max="2824" width="12.28515625" style="18" customWidth="1"/>
    <col min="2825" max="2825" width="76.7109375" style="18" customWidth="1"/>
    <col min="2826" max="3069" width="9.140625" style="18"/>
    <col min="3070" max="3070" width="37.140625" style="18" customWidth="1"/>
    <col min="3071" max="3071" width="9.28515625" style="18" customWidth="1"/>
    <col min="3072" max="3072" width="54.7109375" style="18" customWidth="1"/>
    <col min="3073" max="3073" width="0" style="18" hidden="1" customWidth="1"/>
    <col min="3074" max="3074" width="14.42578125" style="18" customWidth="1"/>
    <col min="3075" max="3075" width="13.7109375" style="18" customWidth="1"/>
    <col min="3076" max="3076" width="10.42578125" style="18" customWidth="1"/>
    <col min="3077" max="3077" width="9.42578125" style="18" customWidth="1"/>
    <col min="3078" max="3078" width="10.85546875" style="18" customWidth="1"/>
    <col min="3079" max="3079" width="16" style="18" customWidth="1"/>
    <col min="3080" max="3080" width="12.28515625" style="18" customWidth="1"/>
    <col min="3081" max="3081" width="76.7109375" style="18" customWidth="1"/>
    <col min="3082" max="3325" width="9.140625" style="18"/>
    <col min="3326" max="3326" width="37.140625" style="18" customWidth="1"/>
    <col min="3327" max="3327" width="9.28515625" style="18" customWidth="1"/>
    <col min="3328" max="3328" width="54.7109375" style="18" customWidth="1"/>
    <col min="3329" max="3329" width="0" style="18" hidden="1" customWidth="1"/>
    <col min="3330" max="3330" width="14.42578125" style="18" customWidth="1"/>
    <col min="3331" max="3331" width="13.7109375" style="18" customWidth="1"/>
    <col min="3332" max="3332" width="10.42578125" style="18" customWidth="1"/>
    <col min="3333" max="3333" width="9.42578125" style="18" customWidth="1"/>
    <col min="3334" max="3334" width="10.85546875" style="18" customWidth="1"/>
    <col min="3335" max="3335" width="16" style="18" customWidth="1"/>
    <col min="3336" max="3336" width="12.28515625" style="18" customWidth="1"/>
    <col min="3337" max="3337" width="76.7109375" style="18" customWidth="1"/>
    <col min="3338" max="3581" width="9.140625" style="18"/>
    <col min="3582" max="3582" width="37.140625" style="18" customWidth="1"/>
    <col min="3583" max="3583" width="9.28515625" style="18" customWidth="1"/>
    <col min="3584" max="3584" width="54.7109375" style="18" customWidth="1"/>
    <col min="3585" max="3585" width="0" style="18" hidden="1" customWidth="1"/>
    <col min="3586" max="3586" width="14.42578125" style="18" customWidth="1"/>
    <col min="3587" max="3587" width="13.7109375" style="18" customWidth="1"/>
    <col min="3588" max="3588" width="10.42578125" style="18" customWidth="1"/>
    <col min="3589" max="3589" width="9.42578125" style="18" customWidth="1"/>
    <col min="3590" max="3590" width="10.85546875" style="18" customWidth="1"/>
    <col min="3591" max="3591" width="16" style="18" customWidth="1"/>
    <col min="3592" max="3592" width="12.28515625" style="18" customWidth="1"/>
    <col min="3593" max="3593" width="76.7109375" style="18" customWidth="1"/>
    <col min="3594" max="3837" width="9.140625" style="18"/>
    <col min="3838" max="3838" width="37.140625" style="18" customWidth="1"/>
    <col min="3839" max="3839" width="9.28515625" style="18" customWidth="1"/>
    <col min="3840" max="3840" width="54.7109375" style="18" customWidth="1"/>
    <col min="3841" max="3841" width="0" style="18" hidden="1" customWidth="1"/>
    <col min="3842" max="3842" width="14.42578125" style="18" customWidth="1"/>
    <col min="3843" max="3843" width="13.7109375" style="18" customWidth="1"/>
    <col min="3844" max="3844" width="10.42578125" style="18" customWidth="1"/>
    <col min="3845" max="3845" width="9.42578125" style="18" customWidth="1"/>
    <col min="3846" max="3846" width="10.85546875" style="18" customWidth="1"/>
    <col min="3847" max="3847" width="16" style="18" customWidth="1"/>
    <col min="3848" max="3848" width="12.28515625" style="18" customWidth="1"/>
    <col min="3849" max="3849" width="76.7109375" style="18" customWidth="1"/>
    <col min="3850" max="4093" width="9.140625" style="18"/>
    <col min="4094" max="4094" width="37.140625" style="18" customWidth="1"/>
    <col min="4095" max="4095" width="9.28515625" style="18" customWidth="1"/>
    <col min="4096" max="4096" width="54.7109375" style="18" customWidth="1"/>
    <col min="4097" max="4097" width="0" style="18" hidden="1" customWidth="1"/>
    <col min="4098" max="4098" width="14.42578125" style="18" customWidth="1"/>
    <col min="4099" max="4099" width="13.7109375" style="18" customWidth="1"/>
    <col min="4100" max="4100" width="10.42578125" style="18" customWidth="1"/>
    <col min="4101" max="4101" width="9.42578125" style="18" customWidth="1"/>
    <col min="4102" max="4102" width="10.85546875" style="18" customWidth="1"/>
    <col min="4103" max="4103" width="16" style="18" customWidth="1"/>
    <col min="4104" max="4104" width="12.28515625" style="18" customWidth="1"/>
    <col min="4105" max="4105" width="76.7109375" style="18" customWidth="1"/>
    <col min="4106" max="4349" width="9.140625" style="18"/>
    <col min="4350" max="4350" width="37.140625" style="18" customWidth="1"/>
    <col min="4351" max="4351" width="9.28515625" style="18" customWidth="1"/>
    <col min="4352" max="4352" width="54.7109375" style="18" customWidth="1"/>
    <col min="4353" max="4353" width="0" style="18" hidden="1" customWidth="1"/>
    <col min="4354" max="4354" width="14.42578125" style="18" customWidth="1"/>
    <col min="4355" max="4355" width="13.7109375" style="18" customWidth="1"/>
    <col min="4356" max="4356" width="10.42578125" style="18" customWidth="1"/>
    <col min="4357" max="4357" width="9.42578125" style="18" customWidth="1"/>
    <col min="4358" max="4358" width="10.85546875" style="18" customWidth="1"/>
    <col min="4359" max="4359" width="16" style="18" customWidth="1"/>
    <col min="4360" max="4360" width="12.28515625" style="18" customWidth="1"/>
    <col min="4361" max="4361" width="76.7109375" style="18" customWidth="1"/>
    <col min="4362" max="4605" width="9.140625" style="18"/>
    <col min="4606" max="4606" width="37.140625" style="18" customWidth="1"/>
    <col min="4607" max="4607" width="9.28515625" style="18" customWidth="1"/>
    <col min="4608" max="4608" width="54.7109375" style="18" customWidth="1"/>
    <col min="4609" max="4609" width="0" style="18" hidden="1" customWidth="1"/>
    <col min="4610" max="4610" width="14.42578125" style="18" customWidth="1"/>
    <col min="4611" max="4611" width="13.7109375" style="18" customWidth="1"/>
    <col min="4612" max="4612" width="10.42578125" style="18" customWidth="1"/>
    <col min="4613" max="4613" width="9.42578125" style="18" customWidth="1"/>
    <col min="4614" max="4614" width="10.85546875" style="18" customWidth="1"/>
    <col min="4615" max="4615" width="16" style="18" customWidth="1"/>
    <col min="4616" max="4616" width="12.28515625" style="18" customWidth="1"/>
    <col min="4617" max="4617" width="76.7109375" style="18" customWidth="1"/>
    <col min="4618" max="4861" width="9.140625" style="18"/>
    <col min="4862" max="4862" width="37.140625" style="18" customWidth="1"/>
    <col min="4863" max="4863" width="9.28515625" style="18" customWidth="1"/>
    <col min="4864" max="4864" width="54.7109375" style="18" customWidth="1"/>
    <col min="4865" max="4865" width="0" style="18" hidden="1" customWidth="1"/>
    <col min="4866" max="4866" width="14.42578125" style="18" customWidth="1"/>
    <col min="4867" max="4867" width="13.7109375" style="18" customWidth="1"/>
    <col min="4868" max="4868" width="10.42578125" style="18" customWidth="1"/>
    <col min="4869" max="4869" width="9.42578125" style="18" customWidth="1"/>
    <col min="4870" max="4870" width="10.85546875" style="18" customWidth="1"/>
    <col min="4871" max="4871" width="16" style="18" customWidth="1"/>
    <col min="4872" max="4872" width="12.28515625" style="18" customWidth="1"/>
    <col min="4873" max="4873" width="76.7109375" style="18" customWidth="1"/>
    <col min="4874" max="5117" width="9.140625" style="18"/>
    <col min="5118" max="5118" width="37.140625" style="18" customWidth="1"/>
    <col min="5119" max="5119" width="9.28515625" style="18" customWidth="1"/>
    <col min="5120" max="5120" width="54.7109375" style="18" customWidth="1"/>
    <col min="5121" max="5121" width="0" style="18" hidden="1" customWidth="1"/>
    <col min="5122" max="5122" width="14.42578125" style="18" customWidth="1"/>
    <col min="5123" max="5123" width="13.7109375" style="18" customWidth="1"/>
    <col min="5124" max="5124" width="10.42578125" style="18" customWidth="1"/>
    <col min="5125" max="5125" width="9.42578125" style="18" customWidth="1"/>
    <col min="5126" max="5126" width="10.85546875" style="18" customWidth="1"/>
    <col min="5127" max="5127" width="16" style="18" customWidth="1"/>
    <col min="5128" max="5128" width="12.28515625" style="18" customWidth="1"/>
    <col min="5129" max="5129" width="76.7109375" style="18" customWidth="1"/>
    <col min="5130" max="5373" width="9.140625" style="18"/>
    <col min="5374" max="5374" width="37.140625" style="18" customWidth="1"/>
    <col min="5375" max="5375" width="9.28515625" style="18" customWidth="1"/>
    <col min="5376" max="5376" width="54.7109375" style="18" customWidth="1"/>
    <col min="5377" max="5377" width="0" style="18" hidden="1" customWidth="1"/>
    <col min="5378" max="5378" width="14.42578125" style="18" customWidth="1"/>
    <col min="5379" max="5379" width="13.7109375" style="18" customWidth="1"/>
    <col min="5380" max="5380" width="10.42578125" style="18" customWidth="1"/>
    <col min="5381" max="5381" width="9.42578125" style="18" customWidth="1"/>
    <col min="5382" max="5382" width="10.85546875" style="18" customWidth="1"/>
    <col min="5383" max="5383" width="16" style="18" customWidth="1"/>
    <col min="5384" max="5384" width="12.28515625" style="18" customWidth="1"/>
    <col min="5385" max="5385" width="76.7109375" style="18" customWidth="1"/>
    <col min="5386" max="5629" width="9.140625" style="18"/>
    <col min="5630" max="5630" width="37.140625" style="18" customWidth="1"/>
    <col min="5631" max="5631" width="9.28515625" style="18" customWidth="1"/>
    <col min="5632" max="5632" width="54.7109375" style="18" customWidth="1"/>
    <col min="5633" max="5633" width="0" style="18" hidden="1" customWidth="1"/>
    <col min="5634" max="5634" width="14.42578125" style="18" customWidth="1"/>
    <col min="5635" max="5635" width="13.7109375" style="18" customWidth="1"/>
    <col min="5636" max="5636" width="10.42578125" style="18" customWidth="1"/>
    <col min="5637" max="5637" width="9.42578125" style="18" customWidth="1"/>
    <col min="5638" max="5638" width="10.85546875" style="18" customWidth="1"/>
    <col min="5639" max="5639" width="16" style="18" customWidth="1"/>
    <col min="5640" max="5640" width="12.28515625" style="18" customWidth="1"/>
    <col min="5641" max="5641" width="76.7109375" style="18" customWidth="1"/>
    <col min="5642" max="5885" width="9.140625" style="18"/>
    <col min="5886" max="5886" width="37.140625" style="18" customWidth="1"/>
    <col min="5887" max="5887" width="9.28515625" style="18" customWidth="1"/>
    <col min="5888" max="5888" width="54.7109375" style="18" customWidth="1"/>
    <col min="5889" max="5889" width="0" style="18" hidden="1" customWidth="1"/>
    <col min="5890" max="5890" width="14.42578125" style="18" customWidth="1"/>
    <col min="5891" max="5891" width="13.7109375" style="18" customWidth="1"/>
    <col min="5892" max="5892" width="10.42578125" style="18" customWidth="1"/>
    <col min="5893" max="5893" width="9.42578125" style="18" customWidth="1"/>
    <col min="5894" max="5894" width="10.85546875" style="18" customWidth="1"/>
    <col min="5895" max="5895" width="16" style="18" customWidth="1"/>
    <col min="5896" max="5896" width="12.28515625" style="18" customWidth="1"/>
    <col min="5897" max="5897" width="76.7109375" style="18" customWidth="1"/>
    <col min="5898" max="6141" width="9.140625" style="18"/>
    <col min="6142" max="6142" width="37.140625" style="18" customWidth="1"/>
    <col min="6143" max="6143" width="9.28515625" style="18" customWidth="1"/>
    <col min="6144" max="6144" width="54.7109375" style="18" customWidth="1"/>
    <col min="6145" max="6145" width="0" style="18" hidden="1" customWidth="1"/>
    <col min="6146" max="6146" width="14.42578125" style="18" customWidth="1"/>
    <col min="6147" max="6147" width="13.7109375" style="18" customWidth="1"/>
    <col min="6148" max="6148" width="10.42578125" style="18" customWidth="1"/>
    <col min="6149" max="6149" width="9.42578125" style="18" customWidth="1"/>
    <col min="6150" max="6150" width="10.85546875" style="18" customWidth="1"/>
    <col min="6151" max="6151" width="16" style="18" customWidth="1"/>
    <col min="6152" max="6152" width="12.28515625" style="18" customWidth="1"/>
    <col min="6153" max="6153" width="76.7109375" style="18" customWidth="1"/>
    <col min="6154" max="6397" width="9.140625" style="18"/>
    <col min="6398" max="6398" width="37.140625" style="18" customWidth="1"/>
    <col min="6399" max="6399" width="9.28515625" style="18" customWidth="1"/>
    <col min="6400" max="6400" width="54.7109375" style="18" customWidth="1"/>
    <col min="6401" max="6401" width="0" style="18" hidden="1" customWidth="1"/>
    <col min="6402" max="6402" width="14.42578125" style="18" customWidth="1"/>
    <col min="6403" max="6403" width="13.7109375" style="18" customWidth="1"/>
    <col min="6404" max="6404" width="10.42578125" style="18" customWidth="1"/>
    <col min="6405" max="6405" width="9.42578125" style="18" customWidth="1"/>
    <col min="6406" max="6406" width="10.85546875" style="18" customWidth="1"/>
    <col min="6407" max="6407" width="16" style="18" customWidth="1"/>
    <col min="6408" max="6408" width="12.28515625" style="18" customWidth="1"/>
    <col min="6409" max="6409" width="76.7109375" style="18" customWidth="1"/>
    <col min="6410" max="6653" width="9.140625" style="18"/>
    <col min="6654" max="6654" width="37.140625" style="18" customWidth="1"/>
    <col min="6655" max="6655" width="9.28515625" style="18" customWidth="1"/>
    <col min="6656" max="6656" width="54.7109375" style="18" customWidth="1"/>
    <col min="6657" max="6657" width="0" style="18" hidden="1" customWidth="1"/>
    <col min="6658" max="6658" width="14.42578125" style="18" customWidth="1"/>
    <col min="6659" max="6659" width="13.7109375" style="18" customWidth="1"/>
    <col min="6660" max="6660" width="10.42578125" style="18" customWidth="1"/>
    <col min="6661" max="6661" width="9.42578125" style="18" customWidth="1"/>
    <col min="6662" max="6662" width="10.85546875" style="18" customWidth="1"/>
    <col min="6663" max="6663" width="16" style="18" customWidth="1"/>
    <col min="6664" max="6664" width="12.28515625" style="18" customWidth="1"/>
    <col min="6665" max="6665" width="76.7109375" style="18" customWidth="1"/>
    <col min="6666" max="6909" width="9.140625" style="18"/>
    <col min="6910" max="6910" width="37.140625" style="18" customWidth="1"/>
    <col min="6911" max="6911" width="9.28515625" style="18" customWidth="1"/>
    <col min="6912" max="6912" width="54.7109375" style="18" customWidth="1"/>
    <col min="6913" max="6913" width="0" style="18" hidden="1" customWidth="1"/>
    <col min="6914" max="6914" width="14.42578125" style="18" customWidth="1"/>
    <col min="6915" max="6915" width="13.7109375" style="18" customWidth="1"/>
    <col min="6916" max="6916" width="10.42578125" style="18" customWidth="1"/>
    <col min="6917" max="6917" width="9.42578125" style="18" customWidth="1"/>
    <col min="6918" max="6918" width="10.85546875" style="18" customWidth="1"/>
    <col min="6919" max="6919" width="16" style="18" customWidth="1"/>
    <col min="6920" max="6920" width="12.28515625" style="18" customWidth="1"/>
    <col min="6921" max="6921" width="76.7109375" style="18" customWidth="1"/>
    <col min="6922" max="7165" width="9.140625" style="18"/>
    <col min="7166" max="7166" width="37.140625" style="18" customWidth="1"/>
    <col min="7167" max="7167" width="9.28515625" style="18" customWidth="1"/>
    <col min="7168" max="7168" width="54.7109375" style="18" customWidth="1"/>
    <col min="7169" max="7169" width="0" style="18" hidden="1" customWidth="1"/>
    <col min="7170" max="7170" width="14.42578125" style="18" customWidth="1"/>
    <col min="7171" max="7171" width="13.7109375" style="18" customWidth="1"/>
    <col min="7172" max="7172" width="10.42578125" style="18" customWidth="1"/>
    <col min="7173" max="7173" width="9.42578125" style="18" customWidth="1"/>
    <col min="7174" max="7174" width="10.85546875" style="18" customWidth="1"/>
    <col min="7175" max="7175" width="16" style="18" customWidth="1"/>
    <col min="7176" max="7176" width="12.28515625" style="18" customWidth="1"/>
    <col min="7177" max="7177" width="76.7109375" style="18" customWidth="1"/>
    <col min="7178" max="7421" width="9.140625" style="18"/>
    <col min="7422" max="7422" width="37.140625" style="18" customWidth="1"/>
    <col min="7423" max="7423" width="9.28515625" style="18" customWidth="1"/>
    <col min="7424" max="7424" width="54.7109375" style="18" customWidth="1"/>
    <col min="7425" max="7425" width="0" style="18" hidden="1" customWidth="1"/>
    <col min="7426" max="7426" width="14.42578125" style="18" customWidth="1"/>
    <col min="7427" max="7427" width="13.7109375" style="18" customWidth="1"/>
    <col min="7428" max="7428" width="10.42578125" style="18" customWidth="1"/>
    <col min="7429" max="7429" width="9.42578125" style="18" customWidth="1"/>
    <col min="7430" max="7430" width="10.85546875" style="18" customWidth="1"/>
    <col min="7431" max="7431" width="16" style="18" customWidth="1"/>
    <col min="7432" max="7432" width="12.28515625" style="18" customWidth="1"/>
    <col min="7433" max="7433" width="76.7109375" style="18" customWidth="1"/>
    <col min="7434" max="7677" width="9.140625" style="18"/>
    <col min="7678" max="7678" width="37.140625" style="18" customWidth="1"/>
    <col min="7679" max="7679" width="9.28515625" style="18" customWidth="1"/>
    <col min="7680" max="7680" width="54.7109375" style="18" customWidth="1"/>
    <col min="7681" max="7681" width="0" style="18" hidden="1" customWidth="1"/>
    <col min="7682" max="7682" width="14.42578125" style="18" customWidth="1"/>
    <col min="7683" max="7683" width="13.7109375" style="18" customWidth="1"/>
    <col min="7684" max="7684" width="10.42578125" style="18" customWidth="1"/>
    <col min="7685" max="7685" width="9.42578125" style="18" customWidth="1"/>
    <col min="7686" max="7686" width="10.85546875" style="18" customWidth="1"/>
    <col min="7687" max="7687" width="16" style="18" customWidth="1"/>
    <col min="7688" max="7688" width="12.28515625" style="18" customWidth="1"/>
    <col min="7689" max="7689" width="76.7109375" style="18" customWidth="1"/>
    <col min="7690" max="7933" width="9.140625" style="18"/>
    <col min="7934" max="7934" width="37.140625" style="18" customWidth="1"/>
    <col min="7935" max="7935" width="9.28515625" style="18" customWidth="1"/>
    <col min="7936" max="7936" width="54.7109375" style="18" customWidth="1"/>
    <col min="7937" max="7937" width="0" style="18" hidden="1" customWidth="1"/>
    <col min="7938" max="7938" width="14.42578125" style="18" customWidth="1"/>
    <col min="7939" max="7939" width="13.7109375" style="18" customWidth="1"/>
    <col min="7940" max="7940" width="10.42578125" style="18" customWidth="1"/>
    <col min="7941" max="7941" width="9.42578125" style="18" customWidth="1"/>
    <col min="7942" max="7942" width="10.85546875" style="18" customWidth="1"/>
    <col min="7943" max="7943" width="16" style="18" customWidth="1"/>
    <col min="7944" max="7944" width="12.28515625" style="18" customWidth="1"/>
    <col min="7945" max="7945" width="76.7109375" style="18" customWidth="1"/>
    <col min="7946" max="8189" width="9.140625" style="18"/>
    <col min="8190" max="8190" width="37.140625" style="18" customWidth="1"/>
    <col min="8191" max="8191" width="9.28515625" style="18" customWidth="1"/>
    <col min="8192" max="8192" width="54.7109375" style="18" customWidth="1"/>
    <col min="8193" max="8193" width="0" style="18" hidden="1" customWidth="1"/>
    <col min="8194" max="8194" width="14.42578125" style="18" customWidth="1"/>
    <col min="8195" max="8195" width="13.7109375" style="18" customWidth="1"/>
    <col min="8196" max="8196" width="10.42578125" style="18" customWidth="1"/>
    <col min="8197" max="8197" width="9.42578125" style="18" customWidth="1"/>
    <col min="8198" max="8198" width="10.85546875" style="18" customWidth="1"/>
    <col min="8199" max="8199" width="16" style="18" customWidth="1"/>
    <col min="8200" max="8200" width="12.28515625" style="18" customWidth="1"/>
    <col min="8201" max="8201" width="76.7109375" style="18" customWidth="1"/>
    <col min="8202" max="8445" width="9.140625" style="18"/>
    <col min="8446" max="8446" width="37.140625" style="18" customWidth="1"/>
    <col min="8447" max="8447" width="9.28515625" style="18" customWidth="1"/>
    <col min="8448" max="8448" width="54.7109375" style="18" customWidth="1"/>
    <col min="8449" max="8449" width="0" style="18" hidden="1" customWidth="1"/>
    <col min="8450" max="8450" width="14.42578125" style="18" customWidth="1"/>
    <col min="8451" max="8451" width="13.7109375" style="18" customWidth="1"/>
    <col min="8452" max="8452" width="10.42578125" style="18" customWidth="1"/>
    <col min="8453" max="8453" width="9.42578125" style="18" customWidth="1"/>
    <col min="8454" max="8454" width="10.85546875" style="18" customWidth="1"/>
    <col min="8455" max="8455" width="16" style="18" customWidth="1"/>
    <col min="8456" max="8456" width="12.28515625" style="18" customWidth="1"/>
    <col min="8457" max="8457" width="76.7109375" style="18" customWidth="1"/>
    <col min="8458" max="8701" width="9.140625" style="18"/>
    <col min="8702" max="8702" width="37.140625" style="18" customWidth="1"/>
    <col min="8703" max="8703" width="9.28515625" style="18" customWidth="1"/>
    <col min="8704" max="8704" width="54.7109375" style="18" customWidth="1"/>
    <col min="8705" max="8705" width="0" style="18" hidden="1" customWidth="1"/>
    <col min="8706" max="8706" width="14.42578125" style="18" customWidth="1"/>
    <col min="8707" max="8707" width="13.7109375" style="18" customWidth="1"/>
    <col min="8708" max="8708" width="10.42578125" style="18" customWidth="1"/>
    <col min="8709" max="8709" width="9.42578125" style="18" customWidth="1"/>
    <col min="8710" max="8710" width="10.85546875" style="18" customWidth="1"/>
    <col min="8711" max="8711" width="16" style="18" customWidth="1"/>
    <col min="8712" max="8712" width="12.28515625" style="18" customWidth="1"/>
    <col min="8713" max="8713" width="76.7109375" style="18" customWidth="1"/>
    <col min="8714" max="8957" width="9.140625" style="18"/>
    <col min="8958" max="8958" width="37.140625" style="18" customWidth="1"/>
    <col min="8959" max="8959" width="9.28515625" style="18" customWidth="1"/>
    <col min="8960" max="8960" width="54.7109375" style="18" customWidth="1"/>
    <col min="8961" max="8961" width="0" style="18" hidden="1" customWidth="1"/>
    <col min="8962" max="8962" width="14.42578125" style="18" customWidth="1"/>
    <col min="8963" max="8963" width="13.7109375" style="18" customWidth="1"/>
    <col min="8964" max="8964" width="10.42578125" style="18" customWidth="1"/>
    <col min="8965" max="8965" width="9.42578125" style="18" customWidth="1"/>
    <col min="8966" max="8966" width="10.85546875" style="18" customWidth="1"/>
    <col min="8967" max="8967" width="16" style="18" customWidth="1"/>
    <col min="8968" max="8968" width="12.28515625" style="18" customWidth="1"/>
    <col min="8969" max="8969" width="76.7109375" style="18" customWidth="1"/>
    <col min="8970" max="9213" width="9.140625" style="18"/>
    <col min="9214" max="9214" width="37.140625" style="18" customWidth="1"/>
    <col min="9215" max="9215" width="9.28515625" style="18" customWidth="1"/>
    <col min="9216" max="9216" width="54.7109375" style="18" customWidth="1"/>
    <col min="9217" max="9217" width="0" style="18" hidden="1" customWidth="1"/>
    <col min="9218" max="9218" width="14.42578125" style="18" customWidth="1"/>
    <col min="9219" max="9219" width="13.7109375" style="18" customWidth="1"/>
    <col min="9220" max="9220" width="10.42578125" style="18" customWidth="1"/>
    <col min="9221" max="9221" width="9.42578125" style="18" customWidth="1"/>
    <col min="9222" max="9222" width="10.85546875" style="18" customWidth="1"/>
    <col min="9223" max="9223" width="16" style="18" customWidth="1"/>
    <col min="9224" max="9224" width="12.28515625" style="18" customWidth="1"/>
    <col min="9225" max="9225" width="76.7109375" style="18" customWidth="1"/>
    <col min="9226" max="9469" width="9.140625" style="18"/>
    <col min="9470" max="9470" width="37.140625" style="18" customWidth="1"/>
    <col min="9471" max="9471" width="9.28515625" style="18" customWidth="1"/>
    <col min="9472" max="9472" width="54.7109375" style="18" customWidth="1"/>
    <col min="9473" max="9473" width="0" style="18" hidden="1" customWidth="1"/>
    <col min="9474" max="9474" width="14.42578125" style="18" customWidth="1"/>
    <col min="9475" max="9475" width="13.7109375" style="18" customWidth="1"/>
    <col min="9476" max="9476" width="10.42578125" style="18" customWidth="1"/>
    <col min="9477" max="9477" width="9.42578125" style="18" customWidth="1"/>
    <col min="9478" max="9478" width="10.85546875" style="18" customWidth="1"/>
    <col min="9479" max="9479" width="16" style="18" customWidth="1"/>
    <col min="9480" max="9480" width="12.28515625" style="18" customWidth="1"/>
    <col min="9481" max="9481" width="76.7109375" style="18" customWidth="1"/>
    <col min="9482" max="9725" width="9.140625" style="18"/>
    <col min="9726" max="9726" width="37.140625" style="18" customWidth="1"/>
    <col min="9727" max="9727" width="9.28515625" style="18" customWidth="1"/>
    <col min="9728" max="9728" width="54.7109375" style="18" customWidth="1"/>
    <col min="9729" max="9729" width="0" style="18" hidden="1" customWidth="1"/>
    <col min="9730" max="9730" width="14.42578125" style="18" customWidth="1"/>
    <col min="9731" max="9731" width="13.7109375" style="18" customWidth="1"/>
    <col min="9732" max="9732" width="10.42578125" style="18" customWidth="1"/>
    <col min="9733" max="9733" width="9.42578125" style="18" customWidth="1"/>
    <col min="9734" max="9734" width="10.85546875" style="18" customWidth="1"/>
    <col min="9735" max="9735" width="16" style="18" customWidth="1"/>
    <col min="9736" max="9736" width="12.28515625" style="18" customWidth="1"/>
    <col min="9737" max="9737" width="76.7109375" style="18" customWidth="1"/>
    <col min="9738" max="9981" width="9.140625" style="18"/>
    <col min="9982" max="9982" width="37.140625" style="18" customWidth="1"/>
    <col min="9983" max="9983" width="9.28515625" style="18" customWidth="1"/>
    <col min="9984" max="9984" width="54.7109375" style="18" customWidth="1"/>
    <col min="9985" max="9985" width="0" style="18" hidden="1" customWidth="1"/>
    <col min="9986" max="9986" width="14.42578125" style="18" customWidth="1"/>
    <col min="9987" max="9987" width="13.7109375" style="18" customWidth="1"/>
    <col min="9988" max="9988" width="10.42578125" style="18" customWidth="1"/>
    <col min="9989" max="9989" width="9.42578125" style="18" customWidth="1"/>
    <col min="9990" max="9990" width="10.85546875" style="18" customWidth="1"/>
    <col min="9991" max="9991" width="16" style="18" customWidth="1"/>
    <col min="9992" max="9992" width="12.28515625" style="18" customWidth="1"/>
    <col min="9993" max="9993" width="76.7109375" style="18" customWidth="1"/>
    <col min="9994" max="10237" width="9.140625" style="18"/>
    <col min="10238" max="10238" width="37.140625" style="18" customWidth="1"/>
    <col min="10239" max="10239" width="9.28515625" style="18" customWidth="1"/>
    <col min="10240" max="10240" width="54.7109375" style="18" customWidth="1"/>
    <col min="10241" max="10241" width="0" style="18" hidden="1" customWidth="1"/>
    <col min="10242" max="10242" width="14.42578125" style="18" customWidth="1"/>
    <col min="10243" max="10243" width="13.7109375" style="18" customWidth="1"/>
    <col min="10244" max="10244" width="10.42578125" style="18" customWidth="1"/>
    <col min="10245" max="10245" width="9.42578125" style="18" customWidth="1"/>
    <col min="10246" max="10246" width="10.85546875" style="18" customWidth="1"/>
    <col min="10247" max="10247" width="16" style="18" customWidth="1"/>
    <col min="10248" max="10248" width="12.28515625" style="18" customWidth="1"/>
    <col min="10249" max="10249" width="76.7109375" style="18" customWidth="1"/>
    <col min="10250" max="10493" width="9.140625" style="18"/>
    <col min="10494" max="10494" width="37.140625" style="18" customWidth="1"/>
    <col min="10495" max="10495" width="9.28515625" style="18" customWidth="1"/>
    <col min="10496" max="10496" width="54.7109375" style="18" customWidth="1"/>
    <col min="10497" max="10497" width="0" style="18" hidden="1" customWidth="1"/>
    <col min="10498" max="10498" width="14.42578125" style="18" customWidth="1"/>
    <col min="10499" max="10499" width="13.7109375" style="18" customWidth="1"/>
    <col min="10500" max="10500" width="10.42578125" style="18" customWidth="1"/>
    <col min="10501" max="10501" width="9.42578125" style="18" customWidth="1"/>
    <col min="10502" max="10502" width="10.85546875" style="18" customWidth="1"/>
    <col min="10503" max="10503" width="16" style="18" customWidth="1"/>
    <col min="10504" max="10504" width="12.28515625" style="18" customWidth="1"/>
    <col min="10505" max="10505" width="76.7109375" style="18" customWidth="1"/>
    <col min="10506" max="10749" width="9.140625" style="18"/>
    <col min="10750" max="10750" width="37.140625" style="18" customWidth="1"/>
    <col min="10751" max="10751" width="9.28515625" style="18" customWidth="1"/>
    <col min="10752" max="10752" width="54.7109375" style="18" customWidth="1"/>
    <col min="10753" max="10753" width="0" style="18" hidden="1" customWidth="1"/>
    <col min="10754" max="10754" width="14.42578125" style="18" customWidth="1"/>
    <col min="10755" max="10755" width="13.7109375" style="18" customWidth="1"/>
    <col min="10756" max="10756" width="10.42578125" style="18" customWidth="1"/>
    <col min="10757" max="10757" width="9.42578125" style="18" customWidth="1"/>
    <col min="10758" max="10758" width="10.85546875" style="18" customWidth="1"/>
    <col min="10759" max="10759" width="16" style="18" customWidth="1"/>
    <col min="10760" max="10760" width="12.28515625" style="18" customWidth="1"/>
    <col min="10761" max="10761" width="76.7109375" style="18" customWidth="1"/>
    <col min="10762" max="11005" width="9.140625" style="18"/>
    <col min="11006" max="11006" width="37.140625" style="18" customWidth="1"/>
    <col min="11007" max="11007" width="9.28515625" style="18" customWidth="1"/>
    <col min="11008" max="11008" width="54.7109375" style="18" customWidth="1"/>
    <col min="11009" max="11009" width="0" style="18" hidden="1" customWidth="1"/>
    <col min="11010" max="11010" width="14.42578125" style="18" customWidth="1"/>
    <col min="11011" max="11011" width="13.7109375" style="18" customWidth="1"/>
    <col min="11012" max="11012" width="10.42578125" style="18" customWidth="1"/>
    <col min="11013" max="11013" width="9.42578125" style="18" customWidth="1"/>
    <col min="11014" max="11014" width="10.85546875" style="18" customWidth="1"/>
    <col min="11015" max="11015" width="16" style="18" customWidth="1"/>
    <col min="11016" max="11016" width="12.28515625" style="18" customWidth="1"/>
    <col min="11017" max="11017" width="76.7109375" style="18" customWidth="1"/>
    <col min="11018" max="11261" width="9.140625" style="18"/>
    <col min="11262" max="11262" width="37.140625" style="18" customWidth="1"/>
    <col min="11263" max="11263" width="9.28515625" style="18" customWidth="1"/>
    <col min="11264" max="11264" width="54.7109375" style="18" customWidth="1"/>
    <col min="11265" max="11265" width="0" style="18" hidden="1" customWidth="1"/>
    <col min="11266" max="11266" width="14.42578125" style="18" customWidth="1"/>
    <col min="11267" max="11267" width="13.7109375" style="18" customWidth="1"/>
    <col min="11268" max="11268" width="10.42578125" style="18" customWidth="1"/>
    <col min="11269" max="11269" width="9.42578125" style="18" customWidth="1"/>
    <col min="11270" max="11270" width="10.85546875" style="18" customWidth="1"/>
    <col min="11271" max="11271" width="16" style="18" customWidth="1"/>
    <col min="11272" max="11272" width="12.28515625" style="18" customWidth="1"/>
    <col min="11273" max="11273" width="76.7109375" style="18" customWidth="1"/>
    <col min="11274" max="11517" width="9.140625" style="18"/>
    <col min="11518" max="11518" width="37.140625" style="18" customWidth="1"/>
    <col min="11519" max="11519" width="9.28515625" style="18" customWidth="1"/>
    <col min="11520" max="11520" width="54.7109375" style="18" customWidth="1"/>
    <col min="11521" max="11521" width="0" style="18" hidden="1" customWidth="1"/>
    <col min="11522" max="11522" width="14.42578125" style="18" customWidth="1"/>
    <col min="11523" max="11523" width="13.7109375" style="18" customWidth="1"/>
    <col min="11524" max="11524" width="10.42578125" style="18" customWidth="1"/>
    <col min="11525" max="11525" width="9.42578125" style="18" customWidth="1"/>
    <col min="11526" max="11526" width="10.85546875" style="18" customWidth="1"/>
    <col min="11527" max="11527" width="16" style="18" customWidth="1"/>
    <col min="11528" max="11528" width="12.28515625" style="18" customWidth="1"/>
    <col min="11529" max="11529" width="76.7109375" style="18" customWidth="1"/>
    <col min="11530" max="11773" width="9.140625" style="18"/>
    <col min="11774" max="11774" width="37.140625" style="18" customWidth="1"/>
    <col min="11775" max="11775" width="9.28515625" style="18" customWidth="1"/>
    <col min="11776" max="11776" width="54.7109375" style="18" customWidth="1"/>
    <col min="11777" max="11777" width="0" style="18" hidden="1" customWidth="1"/>
    <col min="11778" max="11778" width="14.42578125" style="18" customWidth="1"/>
    <col min="11779" max="11779" width="13.7109375" style="18" customWidth="1"/>
    <col min="11780" max="11780" width="10.42578125" style="18" customWidth="1"/>
    <col min="11781" max="11781" width="9.42578125" style="18" customWidth="1"/>
    <col min="11782" max="11782" width="10.85546875" style="18" customWidth="1"/>
    <col min="11783" max="11783" width="16" style="18" customWidth="1"/>
    <col min="11784" max="11784" width="12.28515625" style="18" customWidth="1"/>
    <col min="11785" max="11785" width="76.7109375" style="18" customWidth="1"/>
    <col min="11786" max="12029" width="9.140625" style="18"/>
    <col min="12030" max="12030" width="37.140625" style="18" customWidth="1"/>
    <col min="12031" max="12031" width="9.28515625" style="18" customWidth="1"/>
    <col min="12032" max="12032" width="54.7109375" style="18" customWidth="1"/>
    <col min="12033" max="12033" width="0" style="18" hidden="1" customWidth="1"/>
    <col min="12034" max="12034" width="14.42578125" style="18" customWidth="1"/>
    <col min="12035" max="12035" width="13.7109375" style="18" customWidth="1"/>
    <col min="12036" max="12036" width="10.42578125" style="18" customWidth="1"/>
    <col min="12037" max="12037" width="9.42578125" style="18" customWidth="1"/>
    <col min="12038" max="12038" width="10.85546875" style="18" customWidth="1"/>
    <col min="12039" max="12039" width="16" style="18" customWidth="1"/>
    <col min="12040" max="12040" width="12.28515625" style="18" customWidth="1"/>
    <col min="12041" max="12041" width="76.7109375" style="18" customWidth="1"/>
    <col min="12042" max="12285" width="9.140625" style="18"/>
    <col min="12286" max="12286" width="37.140625" style="18" customWidth="1"/>
    <col min="12287" max="12287" width="9.28515625" style="18" customWidth="1"/>
    <col min="12288" max="12288" width="54.7109375" style="18" customWidth="1"/>
    <col min="12289" max="12289" width="0" style="18" hidden="1" customWidth="1"/>
    <col min="12290" max="12290" width="14.42578125" style="18" customWidth="1"/>
    <col min="12291" max="12291" width="13.7109375" style="18" customWidth="1"/>
    <col min="12292" max="12292" width="10.42578125" style="18" customWidth="1"/>
    <col min="12293" max="12293" width="9.42578125" style="18" customWidth="1"/>
    <col min="12294" max="12294" width="10.85546875" style="18" customWidth="1"/>
    <col min="12295" max="12295" width="16" style="18" customWidth="1"/>
    <col min="12296" max="12296" width="12.28515625" style="18" customWidth="1"/>
    <col min="12297" max="12297" width="76.7109375" style="18" customWidth="1"/>
    <col min="12298" max="12541" width="9.140625" style="18"/>
    <col min="12542" max="12542" width="37.140625" style="18" customWidth="1"/>
    <col min="12543" max="12543" width="9.28515625" style="18" customWidth="1"/>
    <col min="12544" max="12544" width="54.7109375" style="18" customWidth="1"/>
    <col min="12545" max="12545" width="0" style="18" hidden="1" customWidth="1"/>
    <col min="12546" max="12546" width="14.42578125" style="18" customWidth="1"/>
    <col min="12547" max="12547" width="13.7109375" style="18" customWidth="1"/>
    <col min="12548" max="12548" width="10.42578125" style="18" customWidth="1"/>
    <col min="12549" max="12549" width="9.42578125" style="18" customWidth="1"/>
    <col min="12550" max="12550" width="10.85546875" style="18" customWidth="1"/>
    <col min="12551" max="12551" width="16" style="18" customWidth="1"/>
    <col min="12552" max="12552" width="12.28515625" style="18" customWidth="1"/>
    <col min="12553" max="12553" width="76.7109375" style="18" customWidth="1"/>
    <col min="12554" max="12797" width="9.140625" style="18"/>
    <col min="12798" max="12798" width="37.140625" style="18" customWidth="1"/>
    <col min="12799" max="12799" width="9.28515625" style="18" customWidth="1"/>
    <col min="12800" max="12800" width="54.7109375" style="18" customWidth="1"/>
    <col min="12801" max="12801" width="0" style="18" hidden="1" customWidth="1"/>
    <col min="12802" max="12802" width="14.42578125" style="18" customWidth="1"/>
    <col min="12803" max="12803" width="13.7109375" style="18" customWidth="1"/>
    <col min="12804" max="12804" width="10.42578125" style="18" customWidth="1"/>
    <col min="12805" max="12805" width="9.42578125" style="18" customWidth="1"/>
    <col min="12806" max="12806" width="10.85546875" style="18" customWidth="1"/>
    <col min="12807" max="12807" width="16" style="18" customWidth="1"/>
    <col min="12808" max="12808" width="12.28515625" style="18" customWidth="1"/>
    <col min="12809" max="12809" width="76.7109375" style="18" customWidth="1"/>
    <col min="12810" max="13053" width="9.140625" style="18"/>
    <col min="13054" max="13054" width="37.140625" style="18" customWidth="1"/>
    <col min="13055" max="13055" width="9.28515625" style="18" customWidth="1"/>
    <col min="13056" max="13056" width="54.7109375" style="18" customWidth="1"/>
    <col min="13057" max="13057" width="0" style="18" hidden="1" customWidth="1"/>
    <col min="13058" max="13058" width="14.42578125" style="18" customWidth="1"/>
    <col min="13059" max="13059" width="13.7109375" style="18" customWidth="1"/>
    <col min="13060" max="13060" width="10.42578125" style="18" customWidth="1"/>
    <col min="13061" max="13061" width="9.42578125" style="18" customWidth="1"/>
    <col min="13062" max="13062" width="10.85546875" style="18" customWidth="1"/>
    <col min="13063" max="13063" width="16" style="18" customWidth="1"/>
    <col min="13064" max="13064" width="12.28515625" style="18" customWidth="1"/>
    <col min="13065" max="13065" width="76.7109375" style="18" customWidth="1"/>
    <col min="13066" max="13309" width="9.140625" style="18"/>
    <col min="13310" max="13310" width="37.140625" style="18" customWidth="1"/>
    <col min="13311" max="13311" width="9.28515625" style="18" customWidth="1"/>
    <col min="13312" max="13312" width="54.7109375" style="18" customWidth="1"/>
    <col min="13313" max="13313" width="0" style="18" hidden="1" customWidth="1"/>
    <col min="13314" max="13314" width="14.42578125" style="18" customWidth="1"/>
    <col min="13315" max="13315" width="13.7109375" style="18" customWidth="1"/>
    <col min="13316" max="13316" width="10.42578125" style="18" customWidth="1"/>
    <col min="13317" max="13317" width="9.42578125" style="18" customWidth="1"/>
    <col min="13318" max="13318" width="10.85546875" style="18" customWidth="1"/>
    <col min="13319" max="13319" width="16" style="18" customWidth="1"/>
    <col min="13320" max="13320" width="12.28515625" style="18" customWidth="1"/>
    <col min="13321" max="13321" width="76.7109375" style="18" customWidth="1"/>
    <col min="13322" max="13565" width="9.140625" style="18"/>
    <col min="13566" max="13566" width="37.140625" style="18" customWidth="1"/>
    <col min="13567" max="13567" width="9.28515625" style="18" customWidth="1"/>
    <col min="13568" max="13568" width="54.7109375" style="18" customWidth="1"/>
    <col min="13569" max="13569" width="0" style="18" hidden="1" customWidth="1"/>
    <col min="13570" max="13570" width="14.42578125" style="18" customWidth="1"/>
    <col min="13571" max="13571" width="13.7109375" style="18" customWidth="1"/>
    <col min="13572" max="13572" width="10.42578125" style="18" customWidth="1"/>
    <col min="13573" max="13573" width="9.42578125" style="18" customWidth="1"/>
    <col min="13574" max="13574" width="10.85546875" style="18" customWidth="1"/>
    <col min="13575" max="13575" width="16" style="18" customWidth="1"/>
    <col min="13576" max="13576" width="12.28515625" style="18" customWidth="1"/>
    <col min="13577" max="13577" width="76.7109375" style="18" customWidth="1"/>
    <col min="13578" max="13821" width="9.140625" style="18"/>
    <col min="13822" max="13822" width="37.140625" style="18" customWidth="1"/>
    <col min="13823" max="13823" width="9.28515625" style="18" customWidth="1"/>
    <col min="13824" max="13824" width="54.7109375" style="18" customWidth="1"/>
    <col min="13825" max="13825" width="0" style="18" hidden="1" customWidth="1"/>
    <col min="13826" max="13826" width="14.42578125" style="18" customWidth="1"/>
    <col min="13827" max="13827" width="13.7109375" style="18" customWidth="1"/>
    <col min="13828" max="13828" width="10.42578125" style="18" customWidth="1"/>
    <col min="13829" max="13829" width="9.42578125" style="18" customWidth="1"/>
    <col min="13830" max="13830" width="10.85546875" style="18" customWidth="1"/>
    <col min="13831" max="13831" width="16" style="18" customWidth="1"/>
    <col min="13832" max="13832" width="12.28515625" style="18" customWidth="1"/>
    <col min="13833" max="13833" width="76.7109375" style="18" customWidth="1"/>
    <col min="13834" max="14077" width="9.140625" style="18"/>
    <col min="14078" max="14078" width="37.140625" style="18" customWidth="1"/>
    <col min="14079" max="14079" width="9.28515625" style="18" customWidth="1"/>
    <col min="14080" max="14080" width="54.7109375" style="18" customWidth="1"/>
    <col min="14081" max="14081" width="0" style="18" hidden="1" customWidth="1"/>
    <col min="14082" max="14082" width="14.42578125" style="18" customWidth="1"/>
    <col min="14083" max="14083" width="13.7109375" style="18" customWidth="1"/>
    <col min="14084" max="14084" width="10.42578125" style="18" customWidth="1"/>
    <col min="14085" max="14085" width="9.42578125" style="18" customWidth="1"/>
    <col min="14086" max="14086" width="10.85546875" style="18" customWidth="1"/>
    <col min="14087" max="14087" width="16" style="18" customWidth="1"/>
    <col min="14088" max="14088" width="12.28515625" style="18" customWidth="1"/>
    <col min="14089" max="14089" width="76.7109375" style="18" customWidth="1"/>
    <col min="14090" max="14333" width="9.140625" style="18"/>
    <col min="14334" max="14334" width="37.140625" style="18" customWidth="1"/>
    <col min="14335" max="14335" width="9.28515625" style="18" customWidth="1"/>
    <col min="14336" max="14336" width="54.7109375" style="18" customWidth="1"/>
    <col min="14337" max="14337" width="0" style="18" hidden="1" customWidth="1"/>
    <col min="14338" max="14338" width="14.42578125" style="18" customWidth="1"/>
    <col min="14339" max="14339" width="13.7109375" style="18" customWidth="1"/>
    <col min="14340" max="14340" width="10.42578125" style="18" customWidth="1"/>
    <col min="14341" max="14341" width="9.42578125" style="18" customWidth="1"/>
    <col min="14342" max="14342" width="10.85546875" style="18" customWidth="1"/>
    <col min="14343" max="14343" width="16" style="18" customWidth="1"/>
    <col min="14344" max="14344" width="12.28515625" style="18" customWidth="1"/>
    <col min="14345" max="14345" width="76.7109375" style="18" customWidth="1"/>
    <col min="14346" max="14589" width="9.140625" style="18"/>
    <col min="14590" max="14590" width="37.140625" style="18" customWidth="1"/>
    <col min="14591" max="14591" width="9.28515625" style="18" customWidth="1"/>
    <col min="14592" max="14592" width="54.7109375" style="18" customWidth="1"/>
    <col min="14593" max="14593" width="0" style="18" hidden="1" customWidth="1"/>
    <col min="14594" max="14594" width="14.42578125" style="18" customWidth="1"/>
    <col min="14595" max="14595" width="13.7109375" style="18" customWidth="1"/>
    <col min="14596" max="14596" width="10.42578125" style="18" customWidth="1"/>
    <col min="14597" max="14597" width="9.42578125" style="18" customWidth="1"/>
    <col min="14598" max="14598" width="10.85546875" style="18" customWidth="1"/>
    <col min="14599" max="14599" width="16" style="18" customWidth="1"/>
    <col min="14600" max="14600" width="12.28515625" style="18" customWidth="1"/>
    <col min="14601" max="14601" width="76.7109375" style="18" customWidth="1"/>
    <col min="14602" max="14845" width="9.140625" style="18"/>
    <col min="14846" max="14846" width="37.140625" style="18" customWidth="1"/>
    <col min="14847" max="14847" width="9.28515625" style="18" customWidth="1"/>
    <col min="14848" max="14848" width="54.7109375" style="18" customWidth="1"/>
    <col min="14849" max="14849" width="0" style="18" hidden="1" customWidth="1"/>
    <col min="14850" max="14850" width="14.42578125" style="18" customWidth="1"/>
    <col min="14851" max="14851" width="13.7109375" style="18" customWidth="1"/>
    <col min="14852" max="14852" width="10.42578125" style="18" customWidth="1"/>
    <col min="14853" max="14853" width="9.42578125" style="18" customWidth="1"/>
    <col min="14854" max="14854" width="10.85546875" style="18" customWidth="1"/>
    <col min="14855" max="14855" width="16" style="18" customWidth="1"/>
    <col min="14856" max="14856" width="12.28515625" style="18" customWidth="1"/>
    <col min="14857" max="14857" width="76.7109375" style="18" customWidth="1"/>
    <col min="14858" max="15101" width="9.140625" style="18"/>
    <col min="15102" max="15102" width="37.140625" style="18" customWidth="1"/>
    <col min="15103" max="15103" width="9.28515625" style="18" customWidth="1"/>
    <col min="15104" max="15104" width="54.7109375" style="18" customWidth="1"/>
    <col min="15105" max="15105" width="0" style="18" hidden="1" customWidth="1"/>
    <col min="15106" max="15106" width="14.42578125" style="18" customWidth="1"/>
    <col min="15107" max="15107" width="13.7109375" style="18" customWidth="1"/>
    <col min="15108" max="15108" width="10.42578125" style="18" customWidth="1"/>
    <col min="15109" max="15109" width="9.42578125" style="18" customWidth="1"/>
    <col min="15110" max="15110" width="10.85546875" style="18" customWidth="1"/>
    <col min="15111" max="15111" width="16" style="18" customWidth="1"/>
    <col min="15112" max="15112" width="12.28515625" style="18" customWidth="1"/>
    <col min="15113" max="15113" width="76.7109375" style="18" customWidth="1"/>
    <col min="15114" max="15357" width="9.140625" style="18"/>
    <col min="15358" max="15358" width="37.140625" style="18" customWidth="1"/>
    <col min="15359" max="15359" width="9.28515625" style="18" customWidth="1"/>
    <col min="15360" max="15360" width="54.7109375" style="18" customWidth="1"/>
    <col min="15361" max="15361" width="0" style="18" hidden="1" customWidth="1"/>
    <col min="15362" max="15362" width="14.42578125" style="18" customWidth="1"/>
    <col min="15363" max="15363" width="13.7109375" style="18" customWidth="1"/>
    <col min="15364" max="15364" width="10.42578125" style="18" customWidth="1"/>
    <col min="15365" max="15365" width="9.42578125" style="18" customWidth="1"/>
    <col min="15366" max="15366" width="10.85546875" style="18" customWidth="1"/>
    <col min="15367" max="15367" width="16" style="18" customWidth="1"/>
    <col min="15368" max="15368" width="12.28515625" style="18" customWidth="1"/>
    <col min="15369" max="15369" width="76.7109375" style="18" customWidth="1"/>
    <col min="15370" max="15613" width="9.140625" style="18"/>
    <col min="15614" max="15614" width="37.140625" style="18" customWidth="1"/>
    <col min="15615" max="15615" width="9.28515625" style="18" customWidth="1"/>
    <col min="15616" max="15616" width="54.7109375" style="18" customWidth="1"/>
    <col min="15617" max="15617" width="0" style="18" hidden="1" customWidth="1"/>
    <col min="15618" max="15618" width="14.42578125" style="18" customWidth="1"/>
    <col min="15619" max="15619" width="13.7109375" style="18" customWidth="1"/>
    <col min="15620" max="15620" width="10.42578125" style="18" customWidth="1"/>
    <col min="15621" max="15621" width="9.42578125" style="18" customWidth="1"/>
    <col min="15622" max="15622" width="10.85546875" style="18" customWidth="1"/>
    <col min="15623" max="15623" width="16" style="18" customWidth="1"/>
    <col min="15624" max="15624" width="12.28515625" style="18" customWidth="1"/>
    <col min="15625" max="15625" width="76.7109375" style="18" customWidth="1"/>
    <col min="15626" max="15869" width="9.140625" style="18"/>
    <col min="15870" max="15870" width="37.140625" style="18" customWidth="1"/>
    <col min="15871" max="15871" width="9.28515625" style="18" customWidth="1"/>
    <col min="15872" max="15872" width="54.7109375" style="18" customWidth="1"/>
    <col min="15873" max="15873" width="0" style="18" hidden="1" customWidth="1"/>
    <col min="15874" max="15874" width="14.42578125" style="18" customWidth="1"/>
    <col min="15875" max="15875" width="13.7109375" style="18" customWidth="1"/>
    <col min="15876" max="15876" width="10.42578125" style="18" customWidth="1"/>
    <col min="15877" max="15877" width="9.42578125" style="18" customWidth="1"/>
    <col min="15878" max="15878" width="10.85546875" style="18" customWidth="1"/>
    <col min="15879" max="15879" width="16" style="18" customWidth="1"/>
    <col min="15880" max="15880" width="12.28515625" style="18" customWidth="1"/>
    <col min="15881" max="15881" width="76.7109375" style="18" customWidth="1"/>
    <col min="15882" max="16125" width="9.140625" style="18"/>
    <col min="16126" max="16126" width="37.140625" style="18" customWidth="1"/>
    <col min="16127" max="16127" width="9.28515625" style="18" customWidth="1"/>
    <col min="16128" max="16128" width="54.7109375" style="18" customWidth="1"/>
    <col min="16129" max="16129" width="0" style="18" hidden="1" customWidth="1"/>
    <col min="16130" max="16130" width="14.42578125" style="18" customWidth="1"/>
    <col min="16131" max="16131" width="13.7109375" style="18" customWidth="1"/>
    <col min="16132" max="16132" width="10.42578125" style="18" customWidth="1"/>
    <col min="16133" max="16133" width="9.42578125" style="18" customWidth="1"/>
    <col min="16134" max="16134" width="10.85546875" style="18" customWidth="1"/>
    <col min="16135" max="16135" width="16" style="18" customWidth="1"/>
    <col min="16136" max="16136" width="12.28515625" style="18" customWidth="1"/>
    <col min="16137" max="16137" width="76.7109375" style="18" customWidth="1"/>
    <col min="16138" max="16384" width="9.140625" style="18"/>
  </cols>
  <sheetData>
    <row r="1" spans="1:20" x14ac:dyDescent="0.2">
      <c r="A1" s="16"/>
      <c r="B1" s="16"/>
      <c r="C1" s="17"/>
      <c r="D1" s="16"/>
      <c r="E1" s="16"/>
      <c r="G1" s="16"/>
      <c r="H1" s="16"/>
      <c r="I1" s="19" t="s">
        <v>115</v>
      </c>
    </row>
    <row r="2" spans="1:20" ht="15" customHeight="1" x14ac:dyDescent="0.2">
      <c r="A2" s="20" t="s">
        <v>116</v>
      </c>
      <c r="B2" s="16"/>
      <c r="C2" s="17"/>
      <c r="D2" s="16"/>
      <c r="F2" s="196" t="s">
        <v>117</v>
      </c>
      <c r="G2" s="196"/>
      <c r="H2" s="196"/>
      <c r="I2" s="196"/>
    </row>
    <row r="3" spans="1:20" ht="33" customHeight="1" x14ac:dyDescent="0.25">
      <c r="A3" s="197" t="s">
        <v>118</v>
      </c>
      <c r="B3" s="197"/>
      <c r="C3" s="197"/>
      <c r="D3" s="197"/>
      <c r="F3" s="198" t="s">
        <v>119</v>
      </c>
      <c r="G3" s="199"/>
      <c r="H3" s="154"/>
      <c r="I3" s="154"/>
    </row>
    <row r="4" spans="1:20" x14ac:dyDescent="0.2">
      <c r="A4" s="21" t="s">
        <v>120</v>
      </c>
      <c r="B4" s="16"/>
      <c r="C4" s="17"/>
      <c r="D4" s="16"/>
      <c r="F4" s="222" t="s">
        <v>121</v>
      </c>
      <c r="G4" s="223"/>
      <c r="H4" s="223"/>
      <c r="I4" s="223"/>
    </row>
    <row r="5" spans="1:20" x14ac:dyDescent="0.2">
      <c r="A5" s="16" t="s">
        <v>122</v>
      </c>
      <c r="B5" s="16"/>
      <c r="C5" s="17"/>
      <c r="D5" s="16"/>
      <c r="F5" s="224"/>
      <c r="G5" s="224"/>
      <c r="H5" s="224"/>
      <c r="I5" s="224"/>
    </row>
    <row r="6" spans="1:20" x14ac:dyDescent="0.2">
      <c r="A6" s="16"/>
      <c r="B6" s="16"/>
      <c r="C6" s="17"/>
      <c r="D6" s="16"/>
      <c r="G6" s="16"/>
      <c r="H6" s="16"/>
      <c r="I6" s="16"/>
    </row>
    <row r="7" spans="1:20" ht="15" customHeight="1" x14ac:dyDescent="0.2">
      <c r="A7" s="16" t="s">
        <v>123</v>
      </c>
      <c r="B7" s="16"/>
      <c r="C7" s="17"/>
      <c r="D7" s="16"/>
      <c r="F7" s="200" t="s">
        <v>124</v>
      </c>
      <c r="G7" s="200"/>
      <c r="H7" s="200"/>
      <c r="I7" s="200"/>
    </row>
    <row r="8" spans="1:20" x14ac:dyDescent="0.2">
      <c r="A8" s="16"/>
      <c r="B8" s="16"/>
      <c r="C8" s="17"/>
      <c r="D8" s="16"/>
      <c r="E8" s="16"/>
      <c r="F8" s="16"/>
      <c r="G8" s="16"/>
      <c r="H8" s="16"/>
      <c r="I8" s="16"/>
    </row>
    <row r="9" spans="1:20" ht="14.25" x14ac:dyDescent="0.2">
      <c r="A9" s="203" t="s">
        <v>125</v>
      </c>
      <c r="B9" s="203"/>
      <c r="C9" s="203"/>
      <c r="D9" s="203"/>
      <c r="E9" s="203"/>
      <c r="F9" s="203"/>
      <c r="G9" s="203"/>
      <c r="H9" s="203"/>
      <c r="I9" s="203"/>
    </row>
    <row r="10" spans="1:20" x14ac:dyDescent="0.2">
      <c r="A10" s="16"/>
      <c r="B10" s="16"/>
      <c r="C10" s="17"/>
      <c r="D10" s="16"/>
      <c r="E10" s="16"/>
      <c r="F10" s="16"/>
      <c r="G10" s="16"/>
      <c r="H10" s="16"/>
      <c r="I10" s="16"/>
    </row>
    <row r="11" spans="1:20" ht="48" customHeight="1" x14ac:dyDescent="0.2">
      <c r="A11" s="25" t="s">
        <v>126</v>
      </c>
      <c r="B11" s="158" t="s">
        <v>127</v>
      </c>
      <c r="C11" s="158"/>
      <c r="D11" s="158"/>
      <c r="E11" s="158"/>
      <c r="F11" s="158"/>
      <c r="G11" s="158"/>
      <c r="H11" s="158"/>
      <c r="I11" s="158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</row>
    <row r="12" spans="1:20" ht="37.5" customHeight="1" x14ac:dyDescent="0.2">
      <c r="A12" s="25" t="s">
        <v>128</v>
      </c>
      <c r="B12" s="158">
        <v>94742</v>
      </c>
      <c r="C12" s="158"/>
      <c r="D12" s="158"/>
      <c r="E12" s="158"/>
      <c r="F12" s="158"/>
      <c r="G12" s="158"/>
      <c r="H12" s="158"/>
      <c r="I12" s="158"/>
    </row>
    <row r="13" spans="1:20" ht="43.5" customHeight="1" x14ac:dyDescent="0.2">
      <c r="A13" s="24" t="s">
        <v>129</v>
      </c>
      <c r="B13" s="237" t="s">
        <v>130</v>
      </c>
      <c r="C13" s="237"/>
      <c r="D13" s="237"/>
      <c r="E13" s="237"/>
      <c r="F13" s="237"/>
      <c r="G13" s="237"/>
      <c r="H13" s="237"/>
      <c r="I13" s="237"/>
    </row>
    <row r="14" spans="1:20" ht="39" customHeight="1" x14ac:dyDescent="0.2">
      <c r="A14" s="25" t="s">
        <v>131</v>
      </c>
      <c r="B14" s="238" t="s">
        <v>132</v>
      </c>
      <c r="C14" s="238"/>
      <c r="D14" s="238"/>
      <c r="E14" s="238"/>
      <c r="F14" s="238"/>
      <c r="G14" s="238"/>
      <c r="H14" s="238"/>
      <c r="I14" s="238"/>
    </row>
    <row r="15" spans="1:20" ht="36.75" customHeight="1" x14ac:dyDescent="0.2">
      <c r="A15" s="26" t="s">
        <v>133</v>
      </c>
      <c r="B15" s="238" t="s">
        <v>134</v>
      </c>
      <c r="C15" s="238"/>
      <c r="D15" s="238"/>
      <c r="E15" s="238"/>
      <c r="F15" s="238"/>
      <c r="G15" s="238"/>
      <c r="H15" s="238"/>
      <c r="I15" s="238"/>
    </row>
    <row r="16" spans="1:20" ht="13.5" thickBot="1" x14ac:dyDescent="0.25"/>
    <row r="17" spans="1:9" ht="12.75" customHeight="1" x14ac:dyDescent="0.2">
      <c r="A17" s="208" t="s">
        <v>135</v>
      </c>
      <c r="B17" s="209"/>
      <c r="C17" s="212" t="s">
        <v>136</v>
      </c>
      <c r="D17" s="214" t="s">
        <v>137</v>
      </c>
      <c r="E17" s="215"/>
      <c r="F17" s="216" t="s">
        <v>138</v>
      </c>
      <c r="G17" s="218" t="s">
        <v>139</v>
      </c>
      <c r="H17" s="219"/>
      <c r="I17" s="201" t="s">
        <v>140</v>
      </c>
    </row>
    <row r="18" spans="1:9" ht="39" thickBot="1" x14ac:dyDescent="0.25">
      <c r="A18" s="210"/>
      <c r="B18" s="211"/>
      <c r="C18" s="213"/>
      <c r="D18" s="3" t="s">
        <v>141</v>
      </c>
      <c r="E18" s="3" t="s">
        <v>142</v>
      </c>
      <c r="F18" s="217"/>
      <c r="G18" s="220"/>
      <c r="H18" s="221"/>
      <c r="I18" s="202"/>
    </row>
    <row r="19" spans="1:9" ht="15.75" customHeight="1" thickBot="1" x14ac:dyDescent="0.25">
      <c r="A19" s="173" t="s">
        <v>143</v>
      </c>
      <c r="B19" s="174"/>
      <c r="C19" s="174"/>
      <c r="D19" s="174"/>
      <c r="E19" s="174"/>
      <c r="F19" s="174"/>
      <c r="G19" s="174"/>
      <c r="H19" s="174"/>
      <c r="I19" s="175"/>
    </row>
    <row r="20" spans="1:9" ht="51" customHeight="1" thickBot="1" x14ac:dyDescent="0.25">
      <c r="A20" s="32" t="s">
        <v>144</v>
      </c>
      <c r="B20" s="33" t="s">
        <v>145</v>
      </c>
      <c r="C20" s="37" t="s">
        <v>146</v>
      </c>
      <c r="D20" s="37"/>
      <c r="E20" s="37"/>
      <c r="F20" s="38"/>
      <c r="G20" s="165" t="s">
        <v>147</v>
      </c>
      <c r="H20" s="166"/>
      <c r="I20" s="233" t="s">
        <v>148</v>
      </c>
    </row>
    <row r="21" spans="1:9" x14ac:dyDescent="0.2">
      <c r="A21" s="4" t="s">
        <v>149</v>
      </c>
      <c r="B21" s="62" t="s">
        <v>150</v>
      </c>
      <c r="C21" s="6"/>
      <c r="D21" s="65"/>
      <c r="E21" s="66">
        <v>50</v>
      </c>
      <c r="F21" s="79">
        <f>D21+E21</f>
        <v>50</v>
      </c>
      <c r="G21" s="167"/>
      <c r="H21" s="168"/>
      <c r="I21" s="234"/>
    </row>
    <row r="22" spans="1:9" x14ac:dyDescent="0.2">
      <c r="A22" s="7" t="s">
        <v>151</v>
      </c>
      <c r="B22" s="63" t="s">
        <v>152</v>
      </c>
      <c r="C22" s="10"/>
      <c r="D22" s="67">
        <v>100</v>
      </c>
      <c r="E22" s="68"/>
      <c r="F22" s="80">
        <f>D22+E22</f>
        <v>100</v>
      </c>
      <c r="G22" s="167"/>
      <c r="H22" s="168"/>
      <c r="I22" s="234"/>
    </row>
    <row r="23" spans="1:9" x14ac:dyDescent="0.2">
      <c r="A23" s="7" t="s">
        <v>153</v>
      </c>
      <c r="B23" s="63" t="s">
        <v>154</v>
      </c>
      <c r="C23" s="10"/>
      <c r="D23" s="67">
        <v>50</v>
      </c>
      <c r="E23" s="68"/>
      <c r="F23" s="80">
        <f>D23+E23</f>
        <v>50</v>
      </c>
      <c r="G23" s="167"/>
      <c r="H23" s="168"/>
      <c r="I23" s="234"/>
    </row>
    <row r="24" spans="1:9" ht="25.5" x14ac:dyDescent="0.2">
      <c r="A24" s="7" t="s">
        <v>155</v>
      </c>
      <c r="B24" s="63" t="s">
        <v>156</v>
      </c>
      <c r="C24" s="64"/>
      <c r="D24" s="67">
        <v>200</v>
      </c>
      <c r="E24" s="68"/>
      <c r="F24" s="80">
        <f>D24+E24</f>
        <v>200</v>
      </c>
      <c r="G24" s="231"/>
      <c r="H24" s="232"/>
      <c r="I24" s="236"/>
    </row>
    <row r="25" spans="1:9" ht="15.75" customHeight="1" thickBot="1" x14ac:dyDescent="0.25">
      <c r="A25" s="193" t="s">
        <v>157</v>
      </c>
      <c r="B25" s="194"/>
      <c r="C25" s="195"/>
      <c r="D25" s="34">
        <f>SUM(D21:D21:D24)</f>
        <v>350</v>
      </c>
      <c r="E25" s="34">
        <f>SUM(E21:E21:E24)</f>
        <v>50</v>
      </c>
      <c r="F25" s="35">
        <f>SUM(F21:F21:F24)</f>
        <v>400</v>
      </c>
      <c r="G25" s="163"/>
      <c r="H25" s="164"/>
      <c r="I25" s="12"/>
    </row>
    <row r="26" spans="1:9" ht="49.5" customHeight="1" thickBot="1" x14ac:dyDescent="0.25">
      <c r="A26" s="32" t="s">
        <v>158</v>
      </c>
      <c r="B26" s="33" t="s">
        <v>159</v>
      </c>
      <c r="C26" s="37" t="s">
        <v>160</v>
      </c>
      <c r="D26" s="37"/>
      <c r="E26" s="37"/>
      <c r="F26" s="38"/>
      <c r="G26" s="165" t="s">
        <v>161</v>
      </c>
      <c r="H26" s="166"/>
      <c r="I26" s="228" t="s">
        <v>162</v>
      </c>
    </row>
    <row r="27" spans="1:9" x14ac:dyDescent="0.2">
      <c r="A27" s="4" t="s">
        <v>163</v>
      </c>
      <c r="B27" s="62" t="s">
        <v>164</v>
      </c>
      <c r="C27" s="69"/>
      <c r="D27" s="65"/>
      <c r="E27" s="66">
        <v>100</v>
      </c>
      <c r="F27" s="79">
        <f>D27+E27</f>
        <v>100</v>
      </c>
      <c r="G27" s="167"/>
      <c r="H27" s="168"/>
      <c r="I27" s="172"/>
    </row>
    <row r="28" spans="1:9" ht="25.5" x14ac:dyDescent="0.2">
      <c r="A28" s="7" t="s">
        <v>165</v>
      </c>
      <c r="B28" s="63" t="s">
        <v>166</v>
      </c>
      <c r="C28" s="70"/>
      <c r="D28" s="67">
        <v>400</v>
      </c>
      <c r="E28" s="68"/>
      <c r="F28" s="80">
        <f>D28+E28</f>
        <v>400</v>
      </c>
      <c r="G28" s="167"/>
      <c r="H28" s="168"/>
      <c r="I28" s="172"/>
    </row>
    <row r="29" spans="1:9" ht="15.75" customHeight="1" thickBot="1" x14ac:dyDescent="0.25">
      <c r="A29" s="176" t="s">
        <v>167</v>
      </c>
      <c r="B29" s="177"/>
      <c r="C29" s="177"/>
      <c r="D29" s="34">
        <f>SUM(D27:D28)</f>
        <v>400</v>
      </c>
      <c r="E29" s="34">
        <f>SUM(E27:E28)</f>
        <v>100</v>
      </c>
      <c r="F29" s="35">
        <f>SUM(F27:F28)</f>
        <v>500</v>
      </c>
      <c r="G29" s="163"/>
      <c r="H29" s="164"/>
      <c r="I29" s="12"/>
    </row>
    <row r="30" spans="1:9" ht="15.75" customHeight="1" thickBot="1" x14ac:dyDescent="0.25">
      <c r="A30" s="173" t="s">
        <v>168</v>
      </c>
      <c r="B30" s="174"/>
      <c r="C30" s="174"/>
      <c r="D30" s="174"/>
      <c r="E30" s="174"/>
      <c r="F30" s="174"/>
      <c r="G30" s="174"/>
      <c r="H30" s="174"/>
      <c r="I30" s="175"/>
    </row>
    <row r="31" spans="1:9" ht="29.25" customHeight="1" thickBot="1" x14ac:dyDescent="0.25">
      <c r="A31" s="32" t="s">
        <v>169</v>
      </c>
      <c r="B31" s="33" t="s">
        <v>170</v>
      </c>
      <c r="C31" s="37" t="s">
        <v>171</v>
      </c>
      <c r="D31" s="37"/>
      <c r="E31" s="37"/>
      <c r="F31" s="38"/>
      <c r="G31" s="165" t="s">
        <v>172</v>
      </c>
      <c r="H31" s="166"/>
      <c r="I31" s="233" t="s">
        <v>173</v>
      </c>
    </row>
    <row r="32" spans="1:9" ht="29.25" customHeight="1" x14ac:dyDescent="0.25">
      <c r="A32" s="39" t="s">
        <v>174</v>
      </c>
      <c r="B32" s="72" t="s">
        <v>175</v>
      </c>
      <c r="C32" s="73"/>
      <c r="D32" s="74">
        <v>100</v>
      </c>
      <c r="E32" s="74">
        <v>200</v>
      </c>
      <c r="F32" s="81">
        <f>D32+E32</f>
        <v>300</v>
      </c>
      <c r="G32" s="167"/>
      <c r="H32" s="168"/>
      <c r="I32" s="234"/>
    </row>
    <row r="33" spans="1:9" ht="29.25" customHeight="1" x14ac:dyDescent="0.25">
      <c r="A33" s="43" t="s">
        <v>176</v>
      </c>
      <c r="B33" s="75" t="s">
        <v>177</v>
      </c>
      <c r="C33" s="73"/>
      <c r="D33" s="74">
        <v>100</v>
      </c>
      <c r="E33" s="74">
        <v>200</v>
      </c>
      <c r="F33" s="81">
        <f t="shared" ref="F33:F35" si="0">D33+E33</f>
        <v>300</v>
      </c>
      <c r="G33" s="167"/>
      <c r="H33" s="168"/>
      <c r="I33" s="234"/>
    </row>
    <row r="34" spans="1:9" ht="14.25" customHeight="1" x14ac:dyDescent="0.25">
      <c r="A34" s="43" t="s">
        <v>178</v>
      </c>
      <c r="B34" s="75" t="s">
        <v>179</v>
      </c>
      <c r="C34" s="73"/>
      <c r="D34" s="74">
        <f>400*4</f>
        <v>1600</v>
      </c>
      <c r="E34" s="74"/>
      <c r="F34" s="81">
        <f t="shared" si="0"/>
        <v>1600</v>
      </c>
      <c r="G34" s="167"/>
      <c r="H34" s="168"/>
      <c r="I34" s="234"/>
    </row>
    <row r="35" spans="1:9" ht="19.5" customHeight="1" x14ac:dyDescent="0.25">
      <c r="A35" s="71" t="s">
        <v>180</v>
      </c>
      <c r="B35" s="76" t="s">
        <v>181</v>
      </c>
      <c r="C35" s="73"/>
      <c r="D35" s="74">
        <f>300*5</f>
        <v>1500</v>
      </c>
      <c r="E35" s="74"/>
      <c r="F35" s="81">
        <f t="shared" si="0"/>
        <v>1500</v>
      </c>
      <c r="G35" s="231"/>
      <c r="H35" s="232"/>
      <c r="I35" s="236"/>
    </row>
    <row r="36" spans="1:9" ht="18" customHeight="1" thickBot="1" x14ac:dyDescent="0.25">
      <c r="A36" s="176" t="s">
        <v>182</v>
      </c>
      <c r="B36" s="177"/>
      <c r="C36" s="177"/>
      <c r="D36" s="34">
        <f>SUM(D32:D32:D35)</f>
        <v>3300</v>
      </c>
      <c r="E36" s="34">
        <f>SUM(E32:E32:E35)</f>
        <v>400</v>
      </c>
      <c r="F36" s="35">
        <f>SUM(F32:F32:F35)</f>
        <v>3700</v>
      </c>
      <c r="G36" s="163"/>
      <c r="H36" s="164"/>
      <c r="I36" s="12"/>
    </row>
    <row r="37" spans="1:9" ht="31.5" customHeight="1" thickBot="1" x14ac:dyDescent="0.25">
      <c r="A37" s="32">
        <v>4</v>
      </c>
      <c r="B37" s="33" t="s">
        <v>183</v>
      </c>
      <c r="C37" s="37" t="s">
        <v>184</v>
      </c>
      <c r="D37" s="37"/>
      <c r="E37" s="37"/>
      <c r="F37" s="38"/>
      <c r="G37" s="165" t="s">
        <v>185</v>
      </c>
      <c r="H37" s="166"/>
      <c r="I37" s="228" t="s">
        <v>186</v>
      </c>
    </row>
    <row r="38" spans="1:9" ht="39" customHeight="1" x14ac:dyDescent="0.25">
      <c r="A38" s="39" t="s">
        <v>187</v>
      </c>
      <c r="B38" s="72" t="s">
        <v>188</v>
      </c>
      <c r="C38" s="73"/>
      <c r="D38" s="74">
        <v>600</v>
      </c>
      <c r="E38" s="74"/>
      <c r="F38" s="81">
        <f>D38+E38</f>
        <v>600</v>
      </c>
      <c r="G38" s="167"/>
      <c r="H38" s="168"/>
      <c r="I38" s="172"/>
    </row>
    <row r="39" spans="1:9" ht="17.25" customHeight="1" x14ac:dyDescent="0.25">
      <c r="A39" s="43" t="s">
        <v>189</v>
      </c>
      <c r="B39" s="75" t="s">
        <v>190</v>
      </c>
      <c r="C39" s="73"/>
      <c r="D39" s="74">
        <v>150</v>
      </c>
      <c r="E39" s="74">
        <v>50</v>
      </c>
      <c r="F39" s="81">
        <f t="shared" ref="F39:F40" si="1">D39+E39</f>
        <v>200</v>
      </c>
      <c r="G39" s="167"/>
      <c r="H39" s="168"/>
      <c r="I39" s="172"/>
    </row>
    <row r="40" spans="1:9" ht="25.5" x14ac:dyDescent="0.25">
      <c r="A40" s="43" t="s">
        <v>191</v>
      </c>
      <c r="B40" s="75" t="s">
        <v>192</v>
      </c>
      <c r="C40" s="73"/>
      <c r="D40" s="74"/>
      <c r="E40" s="74">
        <v>200</v>
      </c>
      <c r="F40" s="81">
        <f t="shared" si="1"/>
        <v>200</v>
      </c>
      <c r="G40" s="169"/>
      <c r="H40" s="170"/>
      <c r="I40" s="172"/>
    </row>
    <row r="41" spans="1:9" ht="15.75" customHeight="1" thickBot="1" x14ac:dyDescent="0.25">
      <c r="A41" s="176" t="s">
        <v>193</v>
      </c>
      <c r="B41" s="177"/>
      <c r="C41" s="177"/>
      <c r="D41" s="34">
        <f>SUM(D38:D40)</f>
        <v>750</v>
      </c>
      <c r="E41" s="34">
        <f t="shared" ref="E41:F41" si="2">SUM(E38:E40)</f>
        <v>250</v>
      </c>
      <c r="F41" s="35">
        <f t="shared" si="2"/>
        <v>1000</v>
      </c>
      <c r="G41" s="163"/>
      <c r="H41" s="164"/>
      <c r="I41" s="12"/>
    </row>
    <row r="42" spans="1:9" ht="15.75" customHeight="1" thickBot="1" x14ac:dyDescent="0.25">
      <c r="A42" s="225" t="s">
        <v>194</v>
      </c>
      <c r="B42" s="226"/>
      <c r="C42" s="226"/>
      <c r="D42" s="226"/>
      <c r="E42" s="226"/>
      <c r="F42" s="226"/>
      <c r="G42" s="226"/>
      <c r="H42" s="226"/>
      <c r="I42" s="227"/>
    </row>
    <row r="43" spans="1:9" ht="44.25" customHeight="1" thickBot="1" x14ac:dyDescent="0.25">
      <c r="A43" s="32">
        <v>5</v>
      </c>
      <c r="B43" s="33" t="s">
        <v>195</v>
      </c>
      <c r="C43" s="37" t="s">
        <v>196</v>
      </c>
      <c r="D43" s="37"/>
      <c r="E43" s="37"/>
      <c r="F43" s="38"/>
      <c r="G43" s="165" t="s">
        <v>197</v>
      </c>
      <c r="H43" s="166"/>
      <c r="I43" s="233" t="s">
        <v>198</v>
      </c>
    </row>
    <row r="44" spans="1:9" ht="30" customHeight="1" x14ac:dyDescent="0.2">
      <c r="A44" s="39" t="s">
        <v>199</v>
      </c>
      <c r="B44" s="72" t="s">
        <v>200</v>
      </c>
      <c r="C44" s="74"/>
      <c r="D44" s="74">
        <v>100</v>
      </c>
      <c r="E44" s="74">
        <v>100</v>
      </c>
      <c r="F44" s="81">
        <f>D44+E44</f>
        <v>200</v>
      </c>
      <c r="G44" s="167"/>
      <c r="H44" s="168"/>
      <c r="I44" s="234"/>
    </row>
    <row r="45" spans="1:9" ht="17.25" customHeight="1" x14ac:dyDescent="0.25">
      <c r="A45" s="43" t="s">
        <v>201</v>
      </c>
      <c r="B45" s="63" t="s">
        <v>202</v>
      </c>
      <c r="C45" s="73"/>
      <c r="D45" s="74">
        <v>200</v>
      </c>
      <c r="E45" s="74"/>
      <c r="F45" s="81">
        <f t="shared" ref="F45:F48" si="3">D45+E45</f>
        <v>200</v>
      </c>
      <c r="G45" s="167"/>
      <c r="H45" s="168"/>
      <c r="I45" s="234"/>
    </row>
    <row r="46" spans="1:9" ht="44.25" customHeight="1" x14ac:dyDescent="0.25">
      <c r="A46" s="43" t="s">
        <v>203</v>
      </c>
      <c r="B46" s="75" t="s">
        <v>204</v>
      </c>
      <c r="C46" s="73"/>
      <c r="D46" s="74"/>
      <c r="E46" s="74">
        <v>100</v>
      </c>
      <c r="F46" s="81">
        <f t="shared" si="3"/>
        <v>100</v>
      </c>
      <c r="G46" s="167"/>
      <c r="H46" s="168"/>
      <c r="I46" s="234"/>
    </row>
    <row r="47" spans="1:9" ht="15" customHeight="1" x14ac:dyDescent="0.25">
      <c r="A47" s="77" t="s">
        <v>205</v>
      </c>
      <c r="B47" s="75" t="s">
        <v>206</v>
      </c>
      <c r="C47" s="73"/>
      <c r="D47" s="74">
        <v>200</v>
      </c>
      <c r="E47" s="74"/>
      <c r="F47" s="81">
        <f>D47+E47</f>
        <v>200</v>
      </c>
      <c r="G47" s="229"/>
      <c r="H47" s="230"/>
      <c r="I47" s="235"/>
    </row>
    <row r="48" spans="1:9" ht="38.25" x14ac:dyDescent="0.25">
      <c r="A48" s="77" t="s">
        <v>207</v>
      </c>
      <c r="B48" s="76" t="s">
        <v>208</v>
      </c>
      <c r="C48" s="73"/>
      <c r="D48" s="74"/>
      <c r="E48" s="74">
        <v>100</v>
      </c>
      <c r="F48" s="81">
        <f t="shared" si="3"/>
        <v>100</v>
      </c>
      <c r="G48" s="231"/>
      <c r="H48" s="232"/>
      <c r="I48" s="236"/>
    </row>
    <row r="49" spans="1:9" ht="15.75" customHeight="1" thickBot="1" x14ac:dyDescent="0.25">
      <c r="A49" s="176" t="s">
        <v>209</v>
      </c>
      <c r="B49" s="177"/>
      <c r="C49" s="177"/>
      <c r="D49" s="34">
        <f>SUM(D44:D44:D48)</f>
        <v>500</v>
      </c>
      <c r="E49" s="34">
        <f>SUM(E44:E44:E48)</f>
        <v>300</v>
      </c>
      <c r="F49" s="35">
        <f>SUM(F44:F44:F48)</f>
        <v>800</v>
      </c>
      <c r="G49" s="163"/>
      <c r="H49" s="164"/>
      <c r="I49" s="12"/>
    </row>
    <row r="50" spans="1:9" ht="15.75" customHeight="1" thickBot="1" x14ac:dyDescent="0.25">
      <c r="A50" s="189"/>
      <c r="B50" s="190"/>
      <c r="C50" s="190"/>
      <c r="D50" s="190"/>
      <c r="E50" s="190"/>
      <c r="F50" s="190"/>
      <c r="G50" s="190"/>
      <c r="H50" s="190"/>
      <c r="I50" s="191"/>
    </row>
    <row r="51" spans="1:9" ht="15.75" customHeight="1" thickBot="1" x14ac:dyDescent="0.25">
      <c r="A51" s="173" t="s">
        <v>210</v>
      </c>
      <c r="B51" s="174"/>
      <c r="C51" s="174"/>
      <c r="D51" s="174"/>
      <c r="E51" s="174"/>
      <c r="F51" s="174"/>
      <c r="G51" s="174"/>
      <c r="H51" s="174"/>
      <c r="I51" s="175"/>
    </row>
    <row r="52" spans="1:9" ht="15.75" customHeight="1" thickBot="1" x14ac:dyDescent="0.25">
      <c r="A52" s="32">
        <v>6</v>
      </c>
      <c r="B52" s="33" t="s">
        <v>211</v>
      </c>
      <c r="C52" s="37" t="s">
        <v>212</v>
      </c>
      <c r="D52" s="37"/>
      <c r="E52" s="37"/>
      <c r="F52" s="38"/>
      <c r="G52" s="165" t="s">
        <v>213</v>
      </c>
      <c r="H52" s="166"/>
      <c r="I52" s="228" t="s">
        <v>214</v>
      </c>
    </row>
    <row r="53" spans="1:9" x14ac:dyDescent="0.2">
      <c r="A53" s="4" t="s">
        <v>215</v>
      </c>
      <c r="B53" s="62" t="s">
        <v>216</v>
      </c>
      <c r="C53" s="69"/>
      <c r="D53" s="65">
        <v>1000</v>
      </c>
      <c r="E53" s="66"/>
      <c r="F53" s="82">
        <f>D53+E53</f>
        <v>1000</v>
      </c>
      <c r="G53" s="167"/>
      <c r="H53" s="168"/>
      <c r="I53" s="172"/>
    </row>
    <row r="54" spans="1:9" x14ac:dyDescent="0.2">
      <c r="A54" s="7" t="s">
        <v>217</v>
      </c>
      <c r="B54" s="63" t="s">
        <v>218</v>
      </c>
      <c r="C54" s="70"/>
      <c r="D54" s="67">
        <v>600</v>
      </c>
      <c r="E54" s="68"/>
      <c r="F54" s="80">
        <f>D54+E54</f>
        <v>600</v>
      </c>
      <c r="G54" s="167"/>
      <c r="H54" s="168"/>
      <c r="I54" s="172"/>
    </row>
    <row r="55" spans="1:9" x14ac:dyDescent="0.2">
      <c r="A55" s="7" t="s">
        <v>219</v>
      </c>
      <c r="B55" s="78" t="s">
        <v>220</v>
      </c>
      <c r="C55" s="70"/>
      <c r="D55" s="67"/>
      <c r="E55" s="68">
        <v>600</v>
      </c>
      <c r="F55" s="80">
        <f>D55+E55</f>
        <v>600</v>
      </c>
      <c r="G55" s="167"/>
      <c r="H55" s="168"/>
      <c r="I55" s="172"/>
    </row>
    <row r="56" spans="1:9" x14ac:dyDescent="0.2">
      <c r="A56" s="7" t="s">
        <v>221</v>
      </c>
      <c r="B56" s="75" t="s">
        <v>222</v>
      </c>
      <c r="C56" s="70"/>
      <c r="D56" s="67">
        <v>100</v>
      </c>
      <c r="E56" s="68"/>
      <c r="F56" s="80">
        <f>D56+E56</f>
        <v>100</v>
      </c>
      <c r="G56" s="167"/>
      <c r="H56" s="168"/>
      <c r="I56" s="172"/>
    </row>
    <row r="57" spans="1:9" x14ac:dyDescent="0.2">
      <c r="A57" s="7" t="s">
        <v>223</v>
      </c>
      <c r="B57" s="78" t="s">
        <v>224</v>
      </c>
      <c r="C57" s="70"/>
      <c r="D57" s="67">
        <v>50</v>
      </c>
      <c r="E57" s="68"/>
      <c r="F57" s="80">
        <f>D57+E57</f>
        <v>50</v>
      </c>
      <c r="G57" s="169"/>
      <c r="H57" s="170"/>
      <c r="I57" s="192"/>
    </row>
    <row r="58" spans="1:9" ht="15.75" customHeight="1" thickBot="1" x14ac:dyDescent="0.25">
      <c r="A58" s="176" t="s">
        <v>225</v>
      </c>
      <c r="B58" s="177"/>
      <c r="C58" s="177"/>
      <c r="D58" s="34">
        <f>SUM(D53:D57)</f>
        <v>1750</v>
      </c>
      <c r="E58" s="34">
        <f t="shared" ref="E58:F58" si="4">SUM(E53:E57)</f>
        <v>600</v>
      </c>
      <c r="F58" s="35">
        <f t="shared" si="4"/>
        <v>2350</v>
      </c>
      <c r="G58" s="180"/>
      <c r="H58" s="181"/>
      <c r="I58" s="12"/>
    </row>
    <row r="59" spans="1:9" ht="13.5" thickBot="1" x14ac:dyDescent="0.25">
      <c r="A59" s="182" t="s">
        <v>226</v>
      </c>
      <c r="B59" s="183"/>
      <c r="C59" s="44"/>
      <c r="D59" s="45">
        <f>SUM(D25+D29+D36+D41+D49+D58)</f>
        <v>7050</v>
      </c>
      <c r="E59" s="45">
        <f>SUM(E25+E29+E36+E41+E49+E58)</f>
        <v>1700</v>
      </c>
      <c r="F59" s="45">
        <f>SUM(F25+F29+F36+F41+F49+F58)</f>
        <v>8750</v>
      </c>
      <c r="G59" s="46"/>
      <c r="H59" s="46"/>
      <c r="I59" s="23"/>
    </row>
    <row r="60" spans="1:9" ht="13.5" thickBot="1" x14ac:dyDescent="0.25">
      <c r="A60" s="47"/>
      <c r="B60" s="47"/>
      <c r="C60" s="48"/>
      <c r="D60" s="49"/>
      <c r="E60" s="49"/>
      <c r="F60" s="49"/>
      <c r="G60" s="46"/>
      <c r="H60" s="46"/>
      <c r="I60" s="23"/>
    </row>
    <row r="61" spans="1:9" ht="24.75" thickBot="1" x14ac:dyDescent="0.25">
      <c r="A61" s="47"/>
      <c r="B61" s="47"/>
      <c r="C61" s="50" t="s">
        <v>227</v>
      </c>
      <c r="D61" s="51" t="s">
        <v>228</v>
      </c>
      <c r="E61" s="49"/>
      <c r="F61" s="49"/>
      <c r="G61" s="46"/>
      <c r="H61" s="46"/>
      <c r="I61" s="23"/>
    </row>
    <row r="62" spans="1:9" x14ac:dyDescent="0.2">
      <c r="A62" s="148" t="s">
        <v>229</v>
      </c>
      <c r="B62" s="184"/>
      <c r="C62" s="52">
        <f>D59/F59</f>
        <v>0.80571428571428572</v>
      </c>
      <c r="D62" s="53">
        <f>D59</f>
        <v>7050</v>
      </c>
      <c r="E62" s="46"/>
      <c r="F62" s="46"/>
      <c r="G62" s="46"/>
      <c r="H62" s="46"/>
      <c r="I62" s="23"/>
    </row>
    <row r="63" spans="1:9" x14ac:dyDescent="0.2">
      <c r="A63" s="185" t="s">
        <v>230</v>
      </c>
      <c r="B63" s="186"/>
      <c r="C63" s="54">
        <f>E59/F59</f>
        <v>0.19428571428571428</v>
      </c>
      <c r="D63" s="55">
        <f>E59</f>
        <v>1700</v>
      </c>
      <c r="E63" s="46"/>
      <c r="F63" s="46"/>
      <c r="G63" s="46"/>
      <c r="H63" s="46"/>
      <c r="I63" s="23"/>
    </row>
    <row r="64" spans="1:9" ht="13.5" thickBot="1" x14ac:dyDescent="0.25">
      <c r="A64" s="187" t="s">
        <v>231</v>
      </c>
      <c r="B64" s="188"/>
      <c r="C64" s="56">
        <f>SUM(C62:C63)</f>
        <v>1</v>
      </c>
      <c r="D64" s="57">
        <f>SUM(D62:D63)</f>
        <v>8750</v>
      </c>
      <c r="E64" s="46"/>
      <c r="F64" s="46"/>
      <c r="G64" s="46"/>
      <c r="H64" s="46"/>
      <c r="I64" s="23"/>
    </row>
    <row r="65" spans="1:9" x14ac:dyDescent="0.2">
      <c r="A65" s="61"/>
      <c r="B65" s="46"/>
      <c r="C65" s="61"/>
      <c r="D65" s="61"/>
      <c r="E65" s="61"/>
      <c r="F65" s="61"/>
      <c r="G65" s="46"/>
      <c r="H65" s="46"/>
      <c r="I65" s="23"/>
    </row>
    <row r="67" spans="1:9" ht="25.5" customHeight="1" x14ac:dyDescent="0.2">
      <c r="A67" s="144" t="s">
        <v>232</v>
      </c>
      <c r="B67" s="144"/>
      <c r="C67" s="144"/>
      <c r="D67" s="144"/>
      <c r="E67" s="144"/>
      <c r="G67" s="144" t="s">
        <v>233</v>
      </c>
      <c r="H67" s="144"/>
      <c r="I67" s="144"/>
    </row>
    <row r="68" spans="1:9" ht="27.75" customHeight="1" x14ac:dyDescent="0.2">
      <c r="A68" s="145" t="s">
        <v>234</v>
      </c>
      <c r="B68" s="145"/>
      <c r="C68" s="145"/>
      <c r="D68" s="145"/>
      <c r="E68" s="145"/>
      <c r="G68" s="145" t="s">
        <v>235</v>
      </c>
      <c r="H68" s="145"/>
      <c r="I68" s="145"/>
    </row>
  </sheetData>
  <mergeCells count="54">
    <mergeCell ref="F2:I2"/>
    <mergeCell ref="A3:D3"/>
    <mergeCell ref="F3:I3"/>
    <mergeCell ref="F7:I7"/>
    <mergeCell ref="G20:H24"/>
    <mergeCell ref="I20:I24"/>
    <mergeCell ref="I17:I18"/>
    <mergeCell ref="A9:I9"/>
    <mergeCell ref="B11:I11"/>
    <mergeCell ref="B12:I12"/>
    <mergeCell ref="B13:I13"/>
    <mergeCell ref="B14:I14"/>
    <mergeCell ref="B15:I15"/>
    <mergeCell ref="A17:B18"/>
    <mergeCell ref="C17:C18"/>
    <mergeCell ref="D17:E17"/>
    <mergeCell ref="F17:F18"/>
    <mergeCell ref="G17:H18"/>
    <mergeCell ref="G26:H28"/>
    <mergeCell ref="I26:I28"/>
    <mergeCell ref="A29:C29"/>
    <mergeCell ref="G29:H29"/>
    <mergeCell ref="A25:C25"/>
    <mergeCell ref="G25:H25"/>
    <mergeCell ref="A36:C36"/>
    <mergeCell ref="G36:H36"/>
    <mergeCell ref="G37:H40"/>
    <mergeCell ref="I37:I40"/>
    <mergeCell ref="I31:I35"/>
    <mergeCell ref="G31:H35"/>
    <mergeCell ref="G49:H49"/>
    <mergeCell ref="A50:I50"/>
    <mergeCell ref="G52:H57"/>
    <mergeCell ref="I52:I57"/>
    <mergeCell ref="A41:C41"/>
    <mergeCell ref="G41:H41"/>
    <mergeCell ref="G43:H48"/>
    <mergeCell ref="I43:I48"/>
    <mergeCell ref="A67:E67"/>
    <mergeCell ref="G67:I67"/>
    <mergeCell ref="A68:E68"/>
    <mergeCell ref="G68:I68"/>
    <mergeCell ref="F4:I5"/>
    <mergeCell ref="A19:I19"/>
    <mergeCell ref="A30:I30"/>
    <mergeCell ref="A42:I42"/>
    <mergeCell ref="A51:I51"/>
    <mergeCell ref="A58:C58"/>
    <mergeCell ref="G58:H58"/>
    <mergeCell ref="A59:B59"/>
    <mergeCell ref="A62:B62"/>
    <mergeCell ref="A63:B63"/>
    <mergeCell ref="A64:B64"/>
    <mergeCell ref="A49:C49"/>
  </mergeCells>
  <pageMargins left="0.51181102362204722" right="0.51181102362204722" top="0.74803149606299213" bottom="0.55118110236220474" header="0.31496062992125984" footer="0.31496062992125984"/>
  <pageSetup paperSize="9" scale="52" fitToHeight="0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Рабочий план_бюджет</vt:lpstr>
      <vt:lpstr>Образец</vt:lpstr>
      <vt:lpstr>Рабочий план (инструкция)</vt:lpstr>
      <vt:lpstr>Рабочий план (образец)</vt:lpstr>
      <vt:lpstr>Образец!Область_печати</vt:lpstr>
      <vt:lpstr>'Рабочий план (инструкция)'!Область_печати</vt:lpstr>
      <vt:lpstr>'Рабочий план (образец)'!Область_печати</vt:lpstr>
      <vt:lpstr>'Рабочий план_бюджет'!Область_печати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Tatsiana</dc:creator>
  <cp:lastModifiedBy>Tatsiana</cp:lastModifiedBy>
  <cp:lastPrinted>2016-12-09T13:26:21Z</cp:lastPrinted>
  <dcterms:created xsi:type="dcterms:W3CDTF">2016-11-03T13:53:02Z</dcterms:created>
  <dcterms:modified xsi:type="dcterms:W3CDTF">2017-02-28T12:23:53Z</dcterms:modified>
</cp:coreProperties>
</file>